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10.216.160.201\planeacion\Oficial\1110-26 Informes\1110-26-01 Informes a entidades de control y vigilancia\Contraloria 2019\Cuenta Anual vigencia 2018\Documentos CD\"/>
    </mc:Choice>
  </mc:AlternateContent>
  <xr:revisionPtr revIDLastSave="0" documentId="13_ncr:1_{B49C5453-3C41-4296-B73C-A2E783B10750}" xr6:coauthVersionLast="31" xr6:coauthVersionMax="31" xr10:uidLastSave="{00000000-0000-0000-0000-000000000000}"/>
  <bookViews>
    <workbookView xWindow="0" yWindow="0" windowWidth="20490" windowHeight="7545" xr2:uid="{00000000-000D-0000-FFFF-FFFF00000000}"/>
  </bookViews>
  <sheets>
    <sheet name="CB-0404  INDICADORES DE GEST..." sheetId="1" r:id="rId1"/>
    <sheet name="CB-0405  RELACION PETICIONES" sheetId="3" r:id="rId2"/>
  </sheets>
  <calcPr calcId="179017"/>
</workbook>
</file>

<file path=xl/calcChain.xml><?xml version="1.0" encoding="utf-8"?>
<calcChain xmlns="http://schemas.openxmlformats.org/spreadsheetml/2006/main">
  <c r="I25" i="1" l="1"/>
  <c r="I26" i="1"/>
  <c r="I27" i="1"/>
  <c r="I40" i="1" l="1"/>
  <c r="I41" i="1" l="1"/>
  <c r="I39" i="1"/>
  <c r="I43" i="1"/>
  <c r="I42" i="1"/>
  <c r="I38" i="1"/>
  <c r="I18" i="1"/>
  <c r="I35" i="1" l="1"/>
  <c r="I32" i="1" l="1"/>
  <c r="I31" i="1"/>
  <c r="I24" i="1"/>
  <c r="I23" i="1"/>
  <c r="I19" i="1" l="1"/>
  <c r="I37" i="1" l="1"/>
  <c r="I36" i="1"/>
  <c r="I34" i="1"/>
  <c r="I33" i="1"/>
  <c r="I21" i="1"/>
  <c r="I20" i="1"/>
  <c r="I17" i="1"/>
  <c r="I16" i="1"/>
  <c r="I15" i="1"/>
  <c r="I14" i="1"/>
  <c r="I13" i="1"/>
  <c r="I12" i="1" l="1"/>
</calcChain>
</file>

<file path=xl/sharedStrings.xml><?xml version="1.0" encoding="utf-8"?>
<sst xmlns="http://schemas.openxmlformats.org/spreadsheetml/2006/main" count="283" uniqueCount="196">
  <si>
    <t>Tipo Informe</t>
  </si>
  <si>
    <t>8 GESTION Y RESULTADOS</t>
  </si>
  <si>
    <t>Formulario</t>
  </si>
  <si>
    <t xml:space="preserve">CB-0404: INDICADORES DE GESTION </t>
  </si>
  <si>
    <t>Moneda Informe</t>
  </si>
  <si>
    <t>Entidad</t>
  </si>
  <si>
    <t>Fecha</t>
  </si>
  <si>
    <t>Periodicidad</t>
  </si>
  <si>
    <t>Anual</t>
  </si>
  <si>
    <t>[1]</t>
  </si>
  <si>
    <t xml:space="preserve">0 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</si>
  <si>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</si>
  <si>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</si>
  <si>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</si>
  <si>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</si>
  <si>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</si>
  <si>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</si>
  <si>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</si>
  <si>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</si>
  <si>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OBSERVACIONES</t>
  </si>
  <si>
    <t>FILA_1</t>
  </si>
  <si>
    <t/>
  </si>
  <si>
    <t>1 Eficacia: (cumplimiento de metas)</t>
  </si>
  <si>
    <t>2 Eficiencia: (uso de los recursos)</t>
  </si>
  <si>
    <t>3 Efectividad (impacto o beneficios generados)</t>
  </si>
  <si>
    <t xml:space="preserve">CB-0405: RELACION PETICIONES, QUEJAS Y RECLAMOS POR TIPOLOGIA </t>
  </si>
  <si>
    <t xml:space="preserve">0 RELACION PETICIONES, QUEJAS Y RECLAMOS POR TIPOLOGIA </t>
  </si>
  <si>
    <t xml:space="preserve">TIPO </t>
  </si>
  <si>
    <t xml:space="preserve">CANTIDAD </t>
  </si>
  <si>
    <t xml:space="preserve">ASUNTO </t>
  </si>
  <si>
    <t xml:space="preserve">ESTADO ACTUAL </t>
  </si>
  <si>
    <t>1 DERECHO DE PETICION</t>
  </si>
  <si>
    <t>2 DERECHO DE PETICION DE INTERÉS GENERAL</t>
  </si>
  <si>
    <t>3 DERECHO DE PETICION DE INTERÉS PARTICULAR</t>
  </si>
  <si>
    <t>4 DERECHO DE PETICIÓN DE INFORMACION</t>
  </si>
  <si>
    <t>5 DERECHO DE PETICIÓN DE CONSULTA</t>
  </si>
  <si>
    <t>6 DERECHO DE CONSULTA DE DOCUMENTOS Y EXPEDICION DE COPIAS</t>
  </si>
  <si>
    <t>7 DERECHO DE PETICIÓN DE ACCESO A LOS DOCUMENTOS PÚBLICOS</t>
  </si>
  <si>
    <t>8 QUEJA</t>
  </si>
  <si>
    <t>9 RECLAMO</t>
  </si>
  <si>
    <t>10 OTRO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</si>
  <si>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</si>
  <si>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</si>
  <si>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</si>
  <si>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</si>
  <si>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</si>
  <si>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</si>
  <si>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</si>
  <si>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</si>
  <si>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</si>
  <si>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</si>
  <si>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</si>
  <si>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</si>
  <si>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</si>
  <si>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</si>
  <si>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</si>
  <si>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</si>
  <si>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</si>
  <si>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</si>
  <si>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</si>
  <si>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</si>
  <si>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</si>
  <si>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 xml:space="preserve">Porcentaje de hogares reasentados </t>
  </si>
  <si>
    <t xml:space="preserve">Medir la eficacia del programa en el grado de atención en el servicio ofrecido por la Entidad, frente a la población objeto de atención en cada vigencia. </t>
  </si>
  <si>
    <t>(No. de hogares reasentados) / (No. de hogares programados para reasentar en cada vigencia) X 100</t>
  </si>
  <si>
    <t>Medir la eficacia del programa en el grado de atención en el servicio ofrecido por la Entidad, frente a la población objeto de atención en cada vigencia.</t>
  </si>
  <si>
    <t>En lo corrido de la vigencia 2018, se cuenta con un cumplimiento de la meta del 100%, lo cual equivale a que en cada uno de los meses del periodo enero a diciembre se ha logrado beneficiar la totalidad de las familias que han requerido ser atendidas en el programa de reasentamientos bajo la modalidad de relocalización transitoria, las cuales han sido afectadas por una emergencia o un riesgo inminente determinado o definido por "INSTITUTO DISTRITAL DE GESTIÓN DE RIESGOS Y CAMBIO CLIMÁTICO" - IDIGER  o por actos administrativos y sentencias judiciales, con el fin de salvaguardar y proteger su vida, mientras se logra una solución definitiva a su condición de riesgo a través de la reubicación definitiva.</t>
  </si>
  <si>
    <t xml:space="preserve">Adquisición de Predios en  Alto Riesgo </t>
  </si>
  <si>
    <t>(No. Predios Adquiridos en un periodo de tiempo) / ( No. Predios Programados en un periodo de tiempo) X 100</t>
  </si>
  <si>
    <t>Como parte del proceso de Reasentamientos, para aquellos propietarios o poseedores que no habitan en el predio, en el momento de la declaratoria de alto riesgo y por ende no aportan pruebas de habitabilidad, durante la vigencia 2018 se realizaron 42 adquisiciones prediales vía Decreto 511 de 2010, logrando un cumplimiento total acumulado de la meta en un 102%</t>
  </si>
  <si>
    <t xml:space="preserve">Selección de Vivienda </t>
  </si>
  <si>
    <t>(No. Unidades habitacionales seleccionadas) / (No. de Unidades programadas para selección en cada vigencia)  X 100</t>
  </si>
  <si>
    <t>Asignación de Valor único de Reconocimiento</t>
  </si>
  <si>
    <t>(No. De VUR asignados) / (No. VUR programados en cada vigencia) X 100</t>
  </si>
  <si>
    <t>Población beneficiada mediante procesos de reasentamiento durante la vigencia</t>
  </si>
  <si>
    <t>Índice de efectividad en atención a familias localizadas en el predio Vereditas en la localidad de Kennedy en el marco del Decreto 457 de 2017.</t>
  </si>
  <si>
    <t>FILA_23</t>
  </si>
  <si>
    <t>Presupuesto anual ejecutado para el reasentamiento de hogares localizados en zonas de alto riesgo no mitigable</t>
  </si>
  <si>
    <t>Presupuesto ejecutado / Presupuesto disponible</t>
  </si>
  <si>
    <t>FILA_24</t>
  </si>
  <si>
    <t xml:space="preserve">Predios titulados </t>
  </si>
  <si>
    <t>(No. de predios titulados /No. de predios programados para titular durante la vigencia)X 100</t>
  </si>
  <si>
    <t>Cierre de Proyectos constructivos  y de urbanismo para  Vivienda VIP</t>
  </si>
  <si>
    <t>(Cierre de Proyectos /Cierre de proyectos programados)</t>
  </si>
  <si>
    <t xml:space="preserve">Presupuesto anual ejecutado para la titulación de predios </t>
  </si>
  <si>
    <t xml:space="preserve">Población beneficiada mediante procesos de  titulación de predios </t>
  </si>
  <si>
    <t>Procesos Estudios y Diseños ejecutados</t>
  </si>
  <si>
    <t>40% (Sumatoria de promedio de las actividades de la meta # 15 POA) + 60% (No. De estudios y diseños realizados /  No. De estudios y diseños programados ) / 100% programado para la vigencia</t>
  </si>
  <si>
    <t>Procesos Obras de infraestructura ejecutados</t>
  </si>
  <si>
    <t>40% (Sumatoria de promedio de las actividades de la meta # 16 POA) + 60% (No. De obras entregadas a la comunidad / No. De obras priorizadas) / 100% programado para la vigencia</t>
  </si>
  <si>
    <t>Presupuesto anual ejecutado para  Mejorar la Infraestructura en espacios públicos a Escala Barrial en los Territorios priorizados para la accesibilidad de todos los ciudadanos a un Hábitat.</t>
  </si>
  <si>
    <t>(No. de asistencias técnicas, social y jurídicas realizadas) / (No. de asistencias técnicas, social y jurídicas programadas) X 100</t>
  </si>
  <si>
    <t>(No. Visitas realizadas para la supervisión a la interventoría de obras) / (No. De visitas programadas) X 100</t>
  </si>
  <si>
    <t xml:space="preserve">(No. radicaciones de licencias de construcción y/o actos de reconocimiento realizadas) / (No. de radicaciones programadas)  X 100  </t>
  </si>
  <si>
    <t xml:space="preserve">Presupuesto anual ejecutado asociado a procesos de mejoramiento de vivienda
</t>
  </si>
  <si>
    <t>Población beneficiada mediante procesos de mejoramiento de vivienda</t>
  </si>
  <si>
    <t>Medir el avance en la implementación del  plan de acción para la transparencia y las comunicaciones.</t>
  </si>
  <si>
    <t>(Sumatoria del % de avance de las  actividades ejecutadas / Sumatoria del % de avance de las actividades programadas) X 100.</t>
  </si>
  <si>
    <t>FILA_25</t>
  </si>
  <si>
    <t>FILA_26</t>
  </si>
  <si>
    <t>FILA_27</t>
  </si>
  <si>
    <t>FILA_28</t>
  </si>
  <si>
    <t>FILA_29</t>
  </si>
  <si>
    <t>FILA_30</t>
  </si>
  <si>
    <t>Porcentaje de implementación del plan de acción de servicio  a la ciudadanía</t>
  </si>
  <si>
    <t>Medir la eficiencia en la ejecución del presupuesto asociado a el fortalecimiento en la entidad la cultura de la transparencia, la probidad y la ética de lo público.</t>
  </si>
  <si>
    <t xml:space="preserve">Porcentaje de implementación del Sistema Integrado de Gestión, con relación a los componentes establecidos normativamente. </t>
  </si>
  <si>
    <t>(Sumatoria del % de avance de las  actividades ejecutadas / Sumatoria del % de avance de las actividades programadas) X 100</t>
  </si>
  <si>
    <t>Porcentaje de implementación de los servicios de apoyo y desarrollo institucional para el buen funcionamiento de la Entidad  de acuerdo al plan de acción.</t>
  </si>
  <si>
    <t xml:space="preserve">Medir el avance en la implementación del Sistema Integrado de Gestión, con relación a los componentes establecidos normativamente. </t>
  </si>
  <si>
    <t>Medir el avance en la implementación de los servicios de apoyo y desarrollo institucional para el buen funcionamiento de la Entidad  de acuerdo al plan de acción.</t>
  </si>
  <si>
    <t>Medir la eficacia del programa en el cumplimiento del proyecto frente a la atención en el servicio ofrecido por la Entidad, frente a la población objeto de atención en cada vigencia.</t>
  </si>
  <si>
    <t>Medir la eficacia del programa en el cumplimiento del Decreto 457 de 2017 frente a la atención en el servicio ofrecido por la Entidad, frente a la población objeto de atención durante la vigencia del mismo</t>
  </si>
  <si>
    <t>Medir la eficiencia en la ejecución del presupuesto asociado a procesos de reasentamiento</t>
  </si>
  <si>
    <t>Medir la efectividad de los procesos de reasentamiento adelantados, respecto del número de personas beneficiadas</t>
  </si>
  <si>
    <t xml:space="preserve">Medir la eficacia del programa a través del grado de cumplimiento de la meta proyectada para el plan de desarrollo. </t>
  </si>
  <si>
    <t>Medir la eficacia en los procesos interinstitucionales para dar cumplimiento a la entrega de zonas de cesión obligatorias.</t>
  </si>
  <si>
    <t>Medir la eficacia en los procesos de cierres de proyectos constructivos y de urbanización de vivienda de interés prioritario (VIP).</t>
  </si>
  <si>
    <t>Medir la eficiencia en la ejecución de los recursos asociados al proceso de titulación de predios</t>
  </si>
  <si>
    <t xml:space="preserve">El 95,40% de ejecución en el presupuesto asociado a los procesos de titulación de predios, permitió que las familias residentes en los 2500 predios titulados durante la vigencia 2018,  tengan acceso a los beneficios de una ciudad legal. </t>
  </si>
  <si>
    <t>Mide la efectividad del proceso de titulación de predios adelantados, respecto del número de personas beneficiadas</t>
  </si>
  <si>
    <t xml:space="preserve">Medir la eficacia en el cumplimiento del plan de acción establecido para la meta “Contribuir al Mejoramiento de barrios a través de Estudios y Diseños de Infraestructura en Espacios Públicos a escala barrial en los Territorios Priorizados para la accesibilidad de los ciudadanos a un hábitat” y la eficacia en el cumplimiento de los estudios y diseños programados. Evidencia: El 40% del indicador,  evidencia el avance en el  Plan de Acción de Gestión y/o Plan Operativo de Actividades, y para el 60% se realiza el seguimiento a la cantidad de estudios y diseños recibidos por la dirección “Acta de Recibo de Estudios y Diseños”. </t>
  </si>
  <si>
    <t>Medir la eficacia en la gestión de las actividades de la meta  “Contribuir al Mejoramiento de barrios a través de   Obras de Infraestructura en Espacios Públicos a escala barrial en los Territorios Priorizados para la accesibilidad de los ciudadanos a un hábitat” y la eficacia en el cumplimiento de las obras programadas.</t>
  </si>
  <si>
    <t>Medir la eficiencia en la ejecución del presupuesto asociado a mejorar la Infraestructura en espacios públicos a Escala Barrial.</t>
  </si>
  <si>
    <t>Medir la eficacia del proyecto en el cumplimiento de la meta proyectada en el número de asistencias técnica, social y jurídica realizadas.</t>
  </si>
  <si>
    <t>Medir la eficacia del proyecto en el cumplimiento de la meta proyectada en las visitas a las interventorías de obra  realizadas.</t>
  </si>
  <si>
    <t>Medir la eficiencia en la ejecución del presupuesto asociado a la mejora de las condiciones de habitabilidad de las viviendas.</t>
  </si>
  <si>
    <t>Medir el impacto del proyecto respecto al numero de personas beneficiadas</t>
  </si>
  <si>
    <t>Porcentaje de implementación de plan de acción para la transparencia y las comunicaciones</t>
  </si>
  <si>
    <t>Medir el avance en la implementación del plan de acción de servicio  a la ciudadanía</t>
  </si>
  <si>
    <t>Presupuesto anual ejecutado para fortalecer en la entidad la cultura de la transparencia, la probidad y la ética de lo público.</t>
  </si>
  <si>
    <t>Acompañamiento y seguimiento a la aplicación de Tablas de Retención Documental en los procesos de la Caja de la Vivienda Popular.
En el periodo enero-mayo se ha efectuado el acompañamiento y seguimiento a la aplicación de Tablas de Retención Documental en los 16 procesos de la Caja de la Vivienda Popular, dando cumplimiento al mes de mayo en un 100% de la meta programada de la sub-actividad. Para lo cual se levantaron las siguientes actas como evidencia: Gestión estratégica, comunicaciones, prevención daño antijurídico, reasentamientos humanos, mejoramiento de vivienda, mejoramiento de barrios, urbanización y titulaciones, servicio al ciudadano, gestión administrativa, financiera, gestión documental, talento humano, adquisición de bienes y servicios, tecnología de la información, control interno disciplinario, evaluación de la gestión.</t>
  </si>
  <si>
    <t xml:space="preserve">Presupuesto anual ejecutado para el fortalecimiento institucional de la Entidad </t>
  </si>
  <si>
    <t>La eficiencia en la ejecución del presupuesto asociado al fortalecimiento en la entidad una cultura orientada a la calidad.</t>
  </si>
  <si>
    <t>Cumplimiento PIGA</t>
  </si>
  <si>
    <t>(Porcentaje de actividades ejecutadas / Porcentaje de actividades planeadas) * 100%</t>
  </si>
  <si>
    <t>DIFERENTES DERECHOS DE PETICIÓN DE INTERES PARTICULAR RESUELTOS  POR LAS DEPENDENCIAS  DE LA ENTIDAD COMPETENTES EN EMITIR RESPUESTA</t>
  </si>
  <si>
    <t>CERRADOS CON RESPUESTA DEFINITIVA</t>
  </si>
  <si>
    <t>DIFERENTES DERECHOS DE PETICIÓN DE INTERES GENERAL RESUELTOS  POR LAS DEPENDENCIAS  DE LA ENTIDAD COMPETENTES EN EMITIR RESPUESTA</t>
  </si>
  <si>
    <t>DIFERENTES DERECHOS DE CONSULTAS DE DOCUMENTOS Y EXPEDICIÓN DE COPIAS RESUELTOS  POR LAS DEPENDENCIAS  DE LA ENTIDAD COMPETENTES EN EMITIR RESPUESTA</t>
  </si>
  <si>
    <t>DIFERENTES DERECHOS DE PETICIÓN DE INFORMACIÓN RESUELTOS  POR LAS DEPENDENCIAS  DE LA ENTIDAD COMPETENTES EN EMITIR RESPUESTA</t>
  </si>
  <si>
    <t>DIFERENTES QUEJAS RESUELTAS  POR LAS DEPENDENCIAS  DE LA ENTIDAD COMPETENTES EN EMITIR RESPUESTA</t>
  </si>
  <si>
    <t>DIFERENTES DERECHOS DE PETICIÓN DE CONSULTAS RESUELTOS  POR LAS DEPENDENCIAS  DE LA ENTIDAD COMPETENTES EN EMITIR RESPUESTA</t>
  </si>
  <si>
    <t>DIFERENTES RECLAMOS RESUELTOS  POR LAS DEPENDENCIAS  DE LA ENTIDAD COMPETENTES EN EMITIR RESPUESTA</t>
  </si>
  <si>
    <t>OTRO TIPO DE PETICIONES Y SOLICITUDES RESUELTAS  POR LAS DEPENDENCIAS  DE LA ENTIDAD COMPETENTES EN EMITIR RESPUESTA</t>
  </si>
  <si>
    <t>DE ACUERDO CON EL SISTEMA DISTRITAL DE QUEJAS Y SOLUCIONES - BOGOTÁ TE ESCUCHA EN ESTE ITEM SE INCLUYEN: 7 FELICITACIONES Y 6 DENUNCIAS POR ACTOS DE CORRUPCIÓN</t>
  </si>
  <si>
    <t xml:space="preserve">Durante la vigencia se ejecutaron 6.306.419.562 Millones de Pesos que corresponden al 99,90% del presupuesto programado para fortalecimiento institucional durante la vigencia 2018. </t>
  </si>
  <si>
    <t>FILA_31</t>
  </si>
  <si>
    <t>FILA_32</t>
  </si>
  <si>
    <t>Implementar el 100% del plan de acción para el fortalecimiento, innovación e integración de los sistemas información</t>
  </si>
  <si>
    <t>Presupuesto anual ejecutado para el fortalecimiento, innovación e integración de los sistemas información</t>
  </si>
  <si>
    <t>La eficiencia en la ejecución del presupuesto asociado al  fortalecimiento, innovación e integración de los sistemas información</t>
  </si>
  <si>
    <t>Durante la vigencia se ejecutaron 10.568.652.281  Millones de Pesos que corresponden al 98,69% del presupuesto programado para el año 2018, que permitieron ejecutar las intervenciones priorizadas en materia de Mejoramiento de Barrios.</t>
  </si>
  <si>
    <t>Durante la vigencia 2018, los profesionales técnicos y sociales de la Dirección de Mejoramiento de Vivienda realizaron ONCE MIL SEISCIENTOS SETENTA Y OCHO (11.678) asistencias técnicas, jurídicas y sociales a las intervenciones integrales de mejoramiento de vivienda y que permitieron  en el marco del convenio No.575 de 2017 lograr identificar y estructurar proyectos de aspirantes al nuevo subsidio de vivienda en la modalidad de mejoramiento habitacional, con el fin de proceder con la verificación de los requisitos establecidos en la Resolución 100 del 20 de marzo de 2018.
El día 21 de diciembre se radicó ante la SDHT el octavo diagnóstico general que incluye 127 diagnósticos individuales para que puedan ser postulados por la SDHT al subsidio de mejoramiento de vivienda en la modalidad de habitabilidad, los cuales hacen parte de la  IIM Usminia de la Localidad de Usme, Estos se encuentran distribuidos en los siguientes barrios: EL ESPINO (14), NUEVO SAN LUIS (19), VILLA ALEMANA II SECTOR (42), VILLA ALEMANIA (27), VILLA ISRAEL (24) y VILLA_ISRAEL_II_SECTOR (1).
En este mismo diagnostico general se entregaron 6 diagnósticos individuales de la IIM Bosa la Libertad de la Localidad de Bosa, 6 de la IIM Tibabuyes Bilbao de la Localidad de Suba, 22 de la IIM Buenavista de la Localidad de Usaquén, 1 de la IIM Ciudad de Cali de la Localidad de Kennedy, 40 de la IIM Centro Alto de la Localidad de Santafé, 22 de la IIM Cerros (La Mariposa) de la Localidad de Usaquén y 4 de la IIM Lomas de la Localidad de Rafael Uribe Uribe.
Adicionalmente, Durante Las estructuraciones radicadas en 2018 a la SDHT en el marco de la ejecución de actividades del convenio 575 de 2017, se entregaron 67 diagnósticos individuales pertenecientes a territorios incluidos en el convenio 496 de 2016 que hacen parte de las IIM Alto Fucha, Borde Soacha y Borde Rural, los cuales corresponden a familias que habían entregado la documentación luego de finalizadas las actividades de campo y que por sugerencia de la SDHT se radicaron en el marco del convenio 575 de 2017. Así con estas entregas adicionales realizadas y los 865 diagnósticos individuales entregados en el marco del convenio 575, durante la vigencia se logró radicar un total de 932 diagnósticos individuales para poder ser postulados por la SDHT al subsidio de mejoramiento de vivienda en la modalidad de habitabilidad.</t>
  </si>
  <si>
    <t>Durante la vigencia se ejecutaron 4.066.018.737 Millones de Pesos que corresponden al 100% del presupuesto programado para el año 2018, mediante los cuales se financió la ejecución de las intervenciones en materia de Mejoramiento de Vivienda priorizadas.</t>
  </si>
  <si>
    <t>Durante la vigencia se ejecutaron 883.612.217 Millones de Pesos que corresponden al 89,52% del presupuesto programado para el año 2018, para fortalecer en la entidad la cultura de la transparencia, la probidad y la ética de lo público.</t>
  </si>
  <si>
    <t>Medir el cumplimiento del plan institucional de gestión ambiental</t>
  </si>
  <si>
    <t xml:space="preserve">Desde el mes de enero hasta diciembre de 2018 en la implementación del marco normativo contable se continuó con el seguimiento y control en la puesta en marcha del nuevo marco normativo contable. De acuerdo con lo anterior, el porcentaje de ejecución durante la vigencia 2018 alcanza un acumulado del 100% una ejecución de acuerdo a lo programado. Puntualmente , en el mes de diciembre se aprobaron y publicaron los procedimientos de Contabilidad, Operaciones de Tesorería, y Cierre de Cartera.  De igual manera se publicaron los nuevos formatos de los mencionados procedimientos con sus respectivos diagramas de flujo. Para la implementación del marco normativo contable, se realizó y se finalizó con el seguimiento y control en la puesta en marcha del nuevo marco normativo contable. </t>
  </si>
  <si>
    <t>Durante la vigencia se ejecutaron 3.510.321.966 millones de pesos que corresponden al 67,91% del presupuesto programado durante la vigencia 2018 para el fortalecimiento, innovación e integración de los sistemas información</t>
  </si>
  <si>
    <r>
      <t xml:space="preserve">Durante la vigencia 2018, se reasentaron 255 hogares localizados en zonas de alto riesgo no mitigable en razón a fenómenos de remoción en masa, deslizamiento e inundación, con el fin de proteger su derecho fundamental a la vida y contribuir con el mejoramiento de su calidad de vida, al ser trasladados a alternativas habitacionales de reposición legalmente viables y técnicamente seguras. En el marco del Plan de Desarrollo Bogotá Mejor para Todos se han realizado 1865 reasentamientos que equivale al 46,63% de ejecución del cuatrienio.
</t>
    </r>
    <r>
      <rPr>
        <b/>
        <sz val="11"/>
        <color indexed="8"/>
        <rFont val="Calibri"/>
        <family val="2"/>
        <scheme val="minor"/>
      </rPr>
      <t>Retrasos y factores limitantes:</t>
    </r>
    <r>
      <rPr>
        <sz val="11"/>
        <color indexed="8"/>
        <rFont val="Calibri"/>
        <family val="2"/>
        <scheme val="minor"/>
      </rPr>
      <t xml:space="preserve"> Durante la vigencia 2018 se presentaron retrasos en el cumplimiento en los cronogramas por parte de los oferentes de los proyectos, por motivos directamente relacionados con instalación de servicios públicos domiciliarios por parte de la empresas de servicios públicos de Bogotá, demora en la expedición de los permisos de ocupación a cargo de las Alcaldías Locales (Usme y San Cristóbal y Ciudad Bolívar) y la emisión de los certificados de existencia y habitabilidad. 
</t>
    </r>
    <r>
      <rPr>
        <b/>
        <sz val="11"/>
        <color indexed="8"/>
        <rFont val="Calibri"/>
        <family val="2"/>
        <scheme val="minor"/>
      </rPr>
      <t>Soluciones propuestas:</t>
    </r>
    <r>
      <rPr>
        <sz val="11"/>
        <color indexed="8"/>
        <rFont val="Calibri"/>
        <family val="2"/>
        <scheme val="minor"/>
      </rPr>
      <t xml:space="preserve"> La entidad continúa realizando el seguimiento permanente al cumplimiento de los cronogramas de los proyectos propios y con oferentes privados de forma tal que una vez se entreguen los proyectos, se suscribirán las actas de entrega con las familias que tienen selección de vivienda.
</t>
    </r>
  </si>
  <si>
    <t>Porcentaje de hogares atendidos bajo la modalidad de relocalización transitoria</t>
  </si>
  <si>
    <t>(Promedio  de hogares atendidos mensualmente en la modalidad de relocalización transitoria / (promedio de hogares programados mensualmente para atender bajo la modalidad de relocalización transitoria) X 100</t>
  </si>
  <si>
    <t>(No. de  hogares atendidos en la vigencia) / (No. Hogares programados para atender en la vigencia) X 100</t>
  </si>
  <si>
    <t>Entre las vigencias 2017 y 2018, en el marco del Decreto 457 de 2017 "Por el cual se crea e implementa el programa de acompañamiento para la mitigación de las acciones derivadas de la recuperación del predio denominado VEREDITAS, ubicado en la localidad de Kennedy", la entidad logró realizar la caracterización de las 208 ocupaciones identificadas al iniciar el programa. En la vigencia 208, se atendió a 143 de esas ocupaciones identificadas. Entre las vigencias 2017 y 2018 se ha logrado asignar el instrumento financiero a 151 beneficiarios, que cumplieron los requisitos de ingreso al programa, de los cuales 20 fueron en la vigencia 2017 y 131 de la vigencia 2018.</t>
  </si>
  <si>
    <t xml:space="preserve">El 89,60% de ejecución en el presupuesto permitió salvaguardar la vida de 255 hogares localizados en zonas de alto riesgo no mitigable, atender mensualmente un promedio de 865 hogares bajo la modalidad de Relocalización Transitoria, asignar el Valor Único de Reconocimiento a 319 hogares, adquirir 42 predios localizados en zonas de alto riesgo bajo el Decreto 511 de 2010 y atender a las familias localizadas en el predio Vereditas. Durante la vigencia se ejecutaron $38.008.281.777 Millones de Pesos del presupuesto programado para el año 2018. </t>
  </si>
  <si>
    <t xml:space="preserve">Entrega de zonas de Cesión </t>
  </si>
  <si>
    <t>Número de asistencias técnicas, jurídicas y sociales a las intervenciones integrales de mejoramiento de vivienda en los territorios priorizados por la Secretaria Distrital del Hábitat en el área urbana y rural del distrito.</t>
  </si>
  <si>
    <t>Número de visitas para supervisar la interventoría de las obras de Mejoramiento de Vivienda, priorizadas por la Secretaria Distrital del Hábitat, en el área urbana y rural.</t>
  </si>
  <si>
    <t xml:space="preserve">En lo corrido del año, los profesionales técnico y social de la Dirección de Mejoramiento de Vivienda realizaron TRESCIENTOS SESENTA Y UNO (361) visitas de supervisión técnica y social a la interventoría de obras de mejoramiento de vivienda, logrando cumplir la meta programada para la vigencia. A través de estas visitas, la supervisión técnica y social se encargó de inspeccionar la calidad de los trabajos adelantados, el tiempo de ejecución, la satisfacción del beneficiario, así como la labor de la interventoría.
Las 86 obras terminadas en el año, corresponden a los siguientes proyectos:
CVP 2015 - SIERRA MORENA - CIUDAD BOLIVAR- HAB. I                        TRECE (13) - (DICIEMBRE)
CVP 2015 - MIRADOR DE LA ESTANCIA - CIUDAD BOLIVAR - HAB      DOCE (12) - (DICIEMBRE)
CVP 2015 - SIERRA MORENA - CIUDAD BOLIVAR- HAB. III                      SIETE (7)
CVP 2015 - ARBORIZADORA ALTA - CIUDAD BOLIVAR - HAB               VEINTISIETE (27)
CVP 2015 - GRAN YOMASA - USME - HAB                                                     DOS (2)
CVP 2015 - ARBORIZADORA ALTA - CIUDAD BOLIVAR - HAB               SEIS (6)
CVP 2015 - TIBABUYES - SUBA - HAB                                                              UNA (1)
CVP 2015 - BOSA Y DISPERSOS VICTIMAS - HAB                                         DIECIOCHO (18)
</t>
  </si>
  <si>
    <t>Número de radicaciones de licencias de construcción y/o actos de reconocimiento realizadas</t>
  </si>
  <si>
    <t xml:space="preserve">El equipo de asistencia técnica cumplió con la meta proyectada de realizar 82 radicaciones de licencias durante la vigencia 2018. Adicionalmente, se avanzó en la identificación de predios viables para la licitación de estudio de suelos toda vez que esto hace parte del proyecto para viabilidad de subsidio en la modalidad de reforzamiento estructural. 
El día 30 de noviembre de 2018, en las instalaciones de la Caja de la Vivienda Popular, el Director de Mejoramiento de Vivienda hizo entrega de 25 licencias de construcción que permitirán a estos beneficiarios construir su vivienda de acuerdo con las normas urbanísticas del distrito. Además de la entrega de las respectivas licencias, se realizó una socialización del proceso de Asistencia Técnica, divulgando además los logros alcanzados a la fecha en el proceso y los mayores impactos sociales realizados.
Adicionalmente se obtuvieron 5 nuevas licencias de construcción, distribuidas de la siguiente manera: 
- 4 licencia obtenida de los trámites realizados durante el presente año, para un total de 37 licencias obtenidas durante la vigencia 2018.
- 1 licencia obtenida de los tramites realizados durante el 2017, para un total de 61 licencias obtenidas de las radicadas durante esta vigencia.
Lo anterior, más las 39 licencias obtenidas correspondientes a las radicaciones realizadas durante la vigencia 2016, se tienen un acumulado a 31  de diciembre de de 137 licencias obtenidas en lo ejecutado del Plan de Desarrollo "Bogotá Mejor Para Todos".                                                                                                                                                                             El proceso de asistencia técnica consiste en adelantar un acompañamiento desde el punto de vista técnico para que el grupo de profesionales con que cuenta la DMV en los ámbitos jurídico, arquitectónico y estructural, conceptúe sobre la situación actual de un predio junto con las necesidades constructivas y estructurales, que luego se remitirán para el trámite y obtención, si es el caso, de la respectiva licencia de construcción o acto de reconocimiento de la existencia de la edificación ante Curaduría Urbana.  Por ende, cuando inicia el trámite de asistencia técnica el o los propietarios de los predios obtienen información sobre la situación estructural de los mismos; al momento de obtener la licencia se garantiza que las construcciones estén legalizadas y que además contemplen las normas que especifica la curaduría a través de la expedición del acto administrativo. </t>
  </si>
  <si>
    <t>Se realizaron actividades de sensibilización, por parte de la oficina quien coordinó la ejecución y el seguimiento a la implementación de la Ley 1712 de 2014, con el fin de fomentar la Ley de Transparencia y Acceso a la Información Pública, además se contó con el apoyo de todas las áreas de la entidad. Del mismo modo el área apoyó la construcción de la presentación de la propuesta de la estrategia de rendición de cuentas para la CVP, además actualizó el esquema de publicaciones, el botón de transparencia y la página Web de la entidad. Frente al Plan de Mejoramiento Auditoria de Transparencia, se diligenció el apéndice al Plan de Acción de Gestión del proceso OAC, sobre los ítems de la Evaluación del índice que son objeto de mejora para la Oficina Asesora de Comunicaciones y fueron remitidos a la Oficina Asesora de Planeación para su respectiva revisión. 
Se llevó cabo la publicación de la estrategia ¿Soy Público, Soy Transparente¿, se efectuó la divulgación de correos masivos de acuerdo a solicitudes realizadas por las diferentes áreas de la entidad, además llevó a cabo el registro del seguimiento de manera semestral de la información publicada y actualizada a través de herramienta matriz de la Procuraduría. Asimismo, realizó el acompañamiento en las actividades internas como fueron las ferias gastronómicas, artesanales, informes de gestión, olimpiadas deportivas, día de los niños, donación de juguetes y novenas navideñas. La OAC, realizó el acompañamiento en las actividades programadas de orden externo como la divulgación en redes sociales de la CVP historias de vida, videos institucionales, realizó publicaciones de los eventos realizados por la entidad, además se brindó el acompañamiento en la entrega de los apartamentos a familias que Vivian en zonas de alto riesgo, presencio la entrega de licencias de construcción y títulos en el barrio María Paz de la localidad de Kennedy, localidad de Ciudad Bolívar los barrios Patios y Portón de Buena Vista, de igual forma acompaño en las intervenciones en los espacios públicos de los barrios Danubio Azul, Vista Hermosa y Tesorito en la localidad de Ciudad Bolívar, de igual manera en los barrios Puerta la Llano y Villa Diana de Usme.</t>
  </si>
  <si>
    <t>Se realizaron mantenimientos preventivos y correctivos a equipos de cómputo, impresoras, escáner, servidores, plotter, carteleras digitales, aire acondicionado, planta telefónica y red wifi, garantizándose los elementos tecnológicos para la entidad. Se desarrollaron procesos de selección para adquisición de licenciamiento del antivirus, software autodesk y adobe, se adelantó la consolidación de necesidades de buzones de correo electrónico para la próxima vigencia y la asignación y el monitoreo de buzones de correo electrónico en la vigencia 2018. 
Revisada la documentación de los procesos en el Sistema Integrado de Gestión (SIG) que serán impactados con la implementación de una solución ERP se construyó matriz de requerimientos funcionales, se definió el alcance y criterios de evaluación de la solución ERP, Se construyó un Estudio de Mercado frente a las soluciones existentes que satisfacen las necesidades de la Entidad. Con este insumo se definió el presupuesto para el respectivo proceso. Se adelantaron reuniones con la SDH y la ACDT con el fin de contar con su aval para dar continuidad a la implementación de esta solución, respetando los lineamientos establecidos en la Resolución 002 de marzo 5 de 2018 ¿Resolución Informativa acerca del proyecto de ERP (Enterprise Resource Planning) para el Distrito y su fase inicial en la Secretaría Distrital de Hacienda¿, de la Comisión Distrital de Sistemas CDS, Se obtuvo concepto favorable de la CDS, con el cual se incluyó la Caja de la Vivienda Popular como parte de entidades piloto para la implementación del ERP. Se adelantaron mesas de trabajo con SDH y ACDT para la definición del pliego de condiciones que permitirá avanzar en la contratación y ejecución del proyecto ERP. 
Se construyó una matriz para realizar el diagnóstico del estado actual de la CVP frente a la Estrategia de Gobierno en Línea, ahora Política de Gobierno Digital, se obtuvo un resultado que permitió avanzar en la validación del plan de acción y confirmación del avance de la entidad frente a la implementación de la nueva Política de Gobierno Digital. 
Se avanzó en la elaboración de una propuesta de lineamientos de Arquitectura para la construcción de sistemas de información a partir de la revisión al marco de referencia IT+4 de la Estrategia GEL emitida por MinTIC, la cual deberá ser aprobada y divulgada para su aplicación a partir de la próxima vigencia, Mediante sesiones trimestrales en el marco del Comité GEL de la CVP, se socializó el alcance de la nueva Política de Gobierno Digital, así como los resultados del diagnóstico de la entidad, los pasos a seguir para su implementación. Se participó en el programa Máxima Velocidad del MinTIC, así como en talleres desarrollados con el apoyo del Ministerio de TIC y la ACDT, en mesas de trabajo con el consorcio contratado por la Alcaldía Mayor de Bogotá, para apoyar la meta fijada en El Plan de Desarrollo ¿Bogotá Mejor para Todos.</t>
  </si>
  <si>
    <r>
      <t xml:space="preserve">Durante lo corrido del año 2018, se logró que 285 hogares seleccionaran su vivienda en los proyectos Ícaro, Arboleda Santa Teresita, Arborizadora Cra.38 Mz. 55, Torres de San Rafael II, La Casona, San Miguel II y en vivienda usada.  Lo anterior, equivale al 81% de avance de la meta fijada para la vigencia.  
En cuanto a la meta propuesta en el marco del Plan de Desarrollo Bogotá Mejor para Todos se ha logrado que 1.245 familias hagan selección de vivienda, con lo cual se cuenta con una ejecución de 59,22%
</t>
    </r>
    <r>
      <rPr>
        <b/>
        <sz val="11"/>
        <color indexed="8"/>
        <rFont val="Calibri"/>
        <family val="2"/>
        <scheme val="minor"/>
      </rPr>
      <t xml:space="preserve">
Retrasos y factores limitantes:</t>
    </r>
    <r>
      <rPr>
        <sz val="11"/>
        <color indexed="8"/>
        <rFont val="Calibri"/>
        <family val="2"/>
        <scheme val="minor"/>
      </rPr>
      <t xml:space="preserve"> Durante la vigencia 2018, se evidenció como un factor predominante la baja corresponsabilidad por parte de algunas familias en el proceso de selección de vivienda, debido a que no participan en las convocatorias realizadas por la entidad, o si asisten no seleccionan en los proyectos propios ofertados, pese a que se realizaron convocatorias para el recorrido inmobiliario de cada semana.  Tampoco se evidencia propuestas por parte de dichas familias para la adquisición de vivienda usada con el fin de lograr la vivienda de reposición.               
</t>
    </r>
    <r>
      <rPr>
        <b/>
        <sz val="11"/>
        <color indexed="8"/>
        <rFont val="Calibri"/>
        <family val="2"/>
        <scheme val="minor"/>
      </rPr>
      <t xml:space="preserve">
Soluciones propuestas:</t>
    </r>
    <r>
      <rPr>
        <sz val="11"/>
        <color indexed="8"/>
        <rFont val="Calibri"/>
        <family val="2"/>
        <scheme val="minor"/>
      </rPr>
      <t xml:space="preserve"> La entidad continúa fortaleciendo el proceso de convocatoria a las familias para los recorridos y las visitas a terreno en la búsqueda de vivienda usada para actualizar el portafolio de este tipo de vivienda con el fin de brindar a las familias diferentes alternativas para la vivienda de reposición.</t>
    </r>
  </si>
  <si>
    <r>
      <t xml:space="preserve">Con corte a diciembre 31 de la vigencia 2018 se han asignado 319 VUR a hogares localizados en zonas de alto riesgo no mitigable, con lo cual se llega al 96,67% de cumplimiento. Este beneficio les permite a los hogares acceder a una solución de vivienda de reposición, ofrecida por el mercado inmobiliario, en las modalidades de adquisición de vivienda nueva o usada, previa viabilización técnica y jurídica, realizada por la Caja de la Vivienda Popular.  Es de anotar que durante el mes de diciembre se asignaron 197 VUR a hogares localizados en zonas de alto riesgo no mitigable, de los cuales 61 corresponden a VUR en especie con cierre financiero, con subsidio a través del programa VIPA del Ministerio de Vivienda, Ciudad y Territorio.  Así mismo, en el marco del Plan de Desarrollo Bogotá Mejor para Todos se han asignado 979 VUR, que equivale, al 68,55% de la ejecución propuesta para el cuatrienio.
</t>
    </r>
    <r>
      <rPr>
        <b/>
        <sz val="11"/>
        <color indexed="8"/>
        <rFont val="Calibri"/>
        <family val="2"/>
        <scheme val="minor"/>
      </rPr>
      <t>Retrasos y factores limitantes:</t>
    </r>
    <r>
      <rPr>
        <sz val="11"/>
        <color indexed="8"/>
        <rFont val="Calibri"/>
        <family val="2"/>
        <scheme val="minor"/>
      </rPr>
      <t xml:space="preserve"> Las familias cuyos procesos se encuentran activos en el programa, no allegaron oportunamente la documentación requerida para adelantar los estudios de documentos necesarios y de igual manera se presentaron estudios de documentos negativos, en virtud de los cruces realizados, encontrando por ejemplo que las familias tienen otros predios o han sido beneficiarios en años anteriores, lo cual impidió que el proceso se culminará satisfactoriamente.            
</t>
    </r>
    <r>
      <rPr>
        <b/>
        <sz val="11"/>
        <color indexed="8"/>
        <rFont val="Calibri"/>
        <family val="2"/>
        <scheme val="minor"/>
      </rPr>
      <t>Soluciones propuestas:</t>
    </r>
    <r>
      <rPr>
        <sz val="11"/>
        <color indexed="8"/>
        <rFont val="Calibri"/>
        <family val="2"/>
        <scheme val="minor"/>
      </rPr>
      <t xml:space="preserve"> El equipo jurídico de la Dirección de Reasentamientos continúa adelantando el proceso de notificación de los estudios jurídicos realizados en meses anteriores para que estas familias seleccionen vivienda y puedan acceder a la asignación del VUR.</t>
    </r>
  </si>
  <si>
    <t>Población beneficiada / Población programada</t>
  </si>
  <si>
    <t>El 74,17% de ejecución del indicador corresponde a 5.856 personas de las 7.895 previstas a beneficiar con la Gestión del Programa de Reasentamientos Humanos. Esta población se benefició a través del traslado definitivo a alternativas habitacionales seguras, la relocalización transitoria hasta tanto se logra su reubicación definitiva, la adquisición de predios ubicados en zonas de alto riesgo no mitigable, la asignación del Valor Único de Reconocimiento, el acompañamiento para la selección de la alternativa habitacional y la atención en las ocupaciones del predio Vereditas a través del Decreto 457 de 2017.</t>
  </si>
  <si>
    <t xml:space="preserve">(Zonas de sesión entregadas / Entregas programadas de zonas de sesión) </t>
  </si>
  <si>
    <t>A 31 de diciembre de 2018, 2.508 personas se vieron beneficiadas con las asistencias y las visitas para supervisar la interventoría de las obras de Mejoramiento de sus Viviendas. La población beneficiada reportada corresponde a la identificada en las fichas de caracterización realizadas, por lo que es posible que existan rezagos en el reporte de la información.</t>
  </si>
  <si>
    <t xml:space="preserve">“Monitorear la efectividad de las respuestas a las PQRSD interpuestas por los ciudadanos ante la entidad. (Informes dando cuenta de los monitoreos realizados)”
Se realizó  el informe final de monitoreo y efectividad a las PQRSD con el cual se completa el 100%  de esta sub-actividad. Para el mes de diciembre, se logra el  12,50% el cual corresponde a la entrega del informe de monitoreo y efectividad de las PQRSD corte a 31 de diciembre. 
“Evaluar el grado de satisfacción del usuario y la calidad del servicio prestado. (Encuesta de medición)”
Desde el mes de enero hasta diciembre de 2018, se adelantaran las acciones de diligenciamiento de encuesta, su procesamiento y análisis de los datos pertinentes para determinar el grado de satisfacción y la medición de la calidad del servicio para los tres procesos misionales Dirección de Reasentamientos Humanos, Dirección de Urbanizaciones y Titulación y Dirección de Mejoramiento de Vivienda. Ya se posee el informe final. Subactividad cumplida al 100%. Para el mes de diciembre no se tenia programada acción alguna. </t>
  </si>
  <si>
    <t>Desarrollar el 100% de las actividades planeadas en el plan de acción PIGA de acuerdo a la resolución 0242 de 2014.
En los periodos de análisis, enero a diciembre todos los primeros jueves de cada mes, se desarrolló el DIA SIN CARRO DISTRIRAL (12) jornadas; Se realizó el pesaje y entrega de residuos a la empresa Recicladora Asochapinero, plástico, cartón, metal, vidrio y papel, pesaje de residuos no aprovechables que se generan al interior de la entidad y se van a relleno sanitario. Revisión de PINes de obra de los proyectos misionales, y reporte de escombros a la Secretaría Distrital de Ambiente, apertura de nuevos PINes de obras que se realizarán. Se han actualizado y revisado procedimientos de gestión integral de residuos sólidos, gestión de residuos tecnológicos, energéticos y consumo de agua. Se están realizando las actualizaciones de normativa parar todos los procedimientos relacionados a la gestión ambiental. Se asesoró con la implementación de cláusulas ambientales para el contrato de pintura de la CVP. Se han realizado reparaciones y ajuste de llaves y puntos de agua que se encontraban en mal estado. Se envió propuesta para la planeación estratégica y cambio de metas 2019 relacionada a la gestión ambiental (PIGA). se realizaron inspecciones a puntos ecológicos, se realizó el apoyo en inducción a funcionarios actividad programada por el área administrativa, se actualizaron manuales de procedimientos de gestión integral de residuos solidos, gestión de residuos tecnológicos, energéticos y consumo de agua. Se están realizando las actualizaciones de normativa parar todos los procedimientos relacionados a la gestión ambiental. Se ejecutó la semana ambiental de la Caja de la Vivienda Popular, se realizaron sensibilizaciones a todos los funcionarios de la CVP en los programas del PIGA y otros tema ambientales. Se han realizado reparaciones y ajuste de llaves y puntos de agua que se encontraban en mal estado.</t>
  </si>
  <si>
    <t>Actualización Instrumentos Archivísticos exigidos por la normatividad vigente.</t>
  </si>
  <si>
    <t>Medir el avance en la actualización de instrumentos archivísticos y otros documentos exigidos por las normas vigentes.</t>
  </si>
  <si>
    <t xml:space="preserve">Implementación del nuevo marco normativo contable </t>
  </si>
  <si>
    <t>Medir el avance de implementación del nuevo marco normativo contable.</t>
  </si>
  <si>
    <t xml:space="preserve">Medir el avance en la implementación del plan de acción para el fortalecimiento, innovación e integración de los sistemas de información </t>
  </si>
  <si>
    <t>En el año 2018 la Caja de la Vivienda popular adelantó la titulación de 2.500 predios ubicados en las siguientes localidades de Antonio Nariño (1), Bosa (1), Ciudad Bolívar (553), Engativá (2), Fontibón (3), Kennedy (1650), Rafael Uribe Uribe (2), San Cristóbal (27), Santa fe (258), Suba (2) y Tunjuelito (1), para un total de 2.500 Títulos entregados así;  el 83.48% corresponde a la titulación realizada mediante cesión a título gratuito, el 6.64% por mediación, el 6,08% transferencia de dominio y el restante es decir el 3.80% corresponde a procesos de pertenencia.</t>
  </si>
  <si>
    <t xml:space="preserve">El 31 de julio de 2018 se obtuvo el Certificado de Tradición y Libertad del folio de Matrícula Inmobiliaria No. 50S-40751488, en el cual se registró la cesión del equipamiento comunal con un área de 12.135.59 ms 2, cuyos linderos y demás especificaciones obran en Escritura Pública No. 654 de fecha 28 de abril de 2018, otorgada en la Notaria 34 de Bogotá D.C. (artículo 8 parágrafo 1 de la ley 1579 de 2012), previa entrega anticipada de dicha zona en favor del DADEP, la cual se realizó el 25 de septiembre de 2017.
Así mismo, con el fin de cumplir la meta establecida para el cuatrienio, el equipo técnico y jurídico de la Dirección de Urbanizaciones y Titulación viene adelantando gestiones paralelas, enfocadas a buscar soluciones efectivas para posibilitar el recibo de las zonas de cesión obligatorias. Para tal fin, se ha solicitado el apoyo de entidades como DADEP, IDRD, PLANEACIÓN DISTRITAL, UAECD y ALCALDÍAS LOCALES, entre otras, involucradas directamente en los procesos de cesión de las áreas públicas de los barrios desarrollados por la CVP.
</t>
  </si>
  <si>
    <t xml:space="preserve">* Logros obtenidos para el cumplimiento del indicador
El transcurso del año 2018 se celebraron los Comités Técnicos Fiduciarios Nos. 24 a 46, referidos a los contratos de obra y de interventoría, asociados con los proyectos La Casona, Arborizadora Manzana 54 y 55 y Arboleda Santa Teresita, con base en los cuales se adoptaron decisiones por parte de los Comités Directivos Fiduciarios Nos. 118 a 139, relacionadas con modificaciones, adiciones, prórrogas y suspensiones de los contratos de obra Nos. 041 de 2014, 042 de 2014 y 045 de 2015, y de interventoría No. 044 de 2014 y 046 de 2015.
Igualmente, es preciso señalar que se celebraron los otrosíes Nos. 8 a 12 del contrato obra No. 045 de 2015, proyecto Arboleda Santa Teresita, los otrosíes Nos. 7 y 8 del contrato No. 041 de 2014, el otrosí No. 7 al contrato No. 042 de 2014, los otrosíes Nos. 9 y 10 al contrato de interventoría No. 044 de 2014, y otrosíes Nos. 6 y 7 del contrato de interventoría No. 046 de 2014.
Avances Físicos Reales:
1. Arboleda de Santa Teresita - 90.56%
2. Arborizadora Baja Manzana 54 y Manzana 55 - 97.23%
3. La Casona - 98,73%
* Retrasos y factores limitantes para el cumplimiento de la meta: 
La Casona: Se encuentra pendiente la instalación de 24 medidores de la EAB los cuales se instalarán una vez se surtan los trámites de legalización de planos récord, paz y salvo y liquidación con la EAB.  Se estima que para el mes de marzo de 2019 se cuente con los servicios públicos instalados y funcionales en las viviendas que hacen parte del proyecto e iniciar de manera inmediata con el proceso de entrega de estas a las familias, actividad que puede llevar de uno a dos meses adicionales.
Manzana 54 y 55: Inconsistencias en el diseño media tensión de energía aprobado por CODENSA. En proceso de revalidación de diseños serie 3, los cuales según cronograma están para el 16 de enero de 2019. Una vez se cuente con los diseños se procederá a realizar los ajustes de obra. Fecha de terminación contractual 16-01-2019
Arboleda Santa Teresita: Para obtener permiso de habitabilidad se requiere contar con todos los servicios públicos domiciliarios instalados lo que hace necesario la construcción del colector de aguas. Fecha de terminación contractual 21-09-2019
* Soluciones propuestas para resolver los retrasos y factores limitantes para el cumplimiento del indicador: 
La Casona:  Se esta realizando seguimiento por parte del equipo técnico de la CVP e interventoría para garantizar el cumplimiento de los plazos para la instalación y entrega de los servicios públicos
Manzana 54 y 55: Se está trabajando con CODENSA en el ajuste y revalidación del diseño de media tensión.
Arboleda Santa Teresita: Se aprobó por parte del comité fiduciario la adicionó al contrato de obra 045 las actividades para la construcción y entrega del colector con fecha de terminación 5 de agosto de 2019.  
</t>
  </si>
  <si>
    <t>La población beneficiada reportada corresponde a la identificada en las fichas de caracterización realizadas, por lo que es posible que existan rezagos en el reporte de la información.</t>
  </si>
  <si>
    <t>Teniendo en cuenta que las metas se encuentra en términos de asistencias técnicas, jurídicas y sociales a hogares vulnerables, para la magnitud de la población atendida o población meta, se aplica el factor de 3,2 con el fin de determinar el número de personas (3,2 corresponde al promedio de personas por hogar, de acuerdo con los resultados de la Encuesta Multipropósito de Bogotá 2017)</t>
  </si>
  <si>
    <t>De las 8.000 personas que se tenía programado beneficiar durante la vigencia 2018, se logro beneficiar al 100%  de los miembros de los hogares residentes en los 2500 predios titulados.</t>
  </si>
  <si>
    <t>El cumplimiento en el indicador de la meta es del 100%.
Se dió cumplimiento en eficiencia en el 40% según el indicador, evidenciado con la adjudicación del contrato de obra No. 691 de 2018 y de interventoría también 691 de 2018, para ejecutar la elaboración de (9) estudios y diseños en la localidad de Usaquén en la zona identificada como “La Mariposa”, con  la  firma de actas de inicio en el mes de diciembre de 2018. Así como, en la constante comunicación escrita y en las mesas de trabajo adelantadas de manera conjunta entre los contratistas de consultoría (705 y 715 de 2017) e interventoría (716 de 2018), lograndose los mejores resultados en la etapa de verificación y validación de los 12 subproductos que conforman cada estudio y diseño elaborados(51) 
Se dió cumplimiento en eficacia en el 60% según el indicador,  y se identifica con el recibo a satisfacción por parte de la interventoría de los 51 estudios y diseños elaborados en la localidad de Usme. Cada uno de los subproductos que conforman cada estudio diseño fueron debidamente verificados. Los estudios y diseños se especifican en la localidad de Usme en los barrios Villa Rosita Y Parcela San Pedro.</t>
  </si>
  <si>
    <t xml:space="preserve">El cumplimiento en eficiencia correspondiente al 40% y se evidencia en:
1.  La Contratación de fresado en (1) una intervención de (4) segmentos viales en la localidad de Usaquén en la zona priorizada como “la Mariposa” en el Área de Intervención Integral "Cerros nororientales".
2. El inicio de los contratos de obra Nro. 691 de 2018 y de interventoría Nro. 691 de 2018, que ejecutan el proyecto de elaboración de estudios y diseños de (9) nueve tramos viales y la construcción de las (9) nueve obras en el sector priorizado como Mariposa en el Área Integral "Cerros Nororientales", en la localidad de Usaquén.
3.  El desarrollo de la construcción de (13) trece segmentos viales en ejecución mediante los contratos de obra Nro. 582, 583 y 584 de 2018, en las localidades de Usme, Ciudad Bolívar y San Cristóbal.
4.  La realización de la supervisión mensual efectuada a la ejecución de las intervenciones que fueron contratadas en 2017 y ejecutadas en la vigencia 2018, logrando entregar a la comunidad 54 obras finalizadas a satisfacción.
El cumplimiento en eficacia del 60% se reporta de manera acumulativa,
Con la entrega de cincuenta y cuatro (54) intervenciones viales entregadas a la comunidad en los eventos de participación ciudadana y de rendición de cuentas denominados "Acuerdos de Sostenibilidad".
</t>
  </si>
  <si>
    <t xml:space="preserve">Durante la vigencia se elaboraron y/o actualizaron los instrumentos archivísticos, relacionados a continuación: 
a) Plan Institucional de Archivos - PINAR, documento actualizado y publicado acorde al Decreto 612 - 2018
b) Programa de Gestión Documental- PGD, el instrumento fue actualizado con el acompañamiento del Archivo de Bogotá en virtud de la estrategia de la Alcaldía Mayor Bogotá: 2019 IGA+10.
c) Sistema Integrado de Conservación - SIC, el  instrumento fue aprobado e incluido en el Sistema Integrado de Gestión, como Manual del proceso de Gestión Documental
d) Reglamento Interno de Archivo, documento aprobado por la Entidad y adoptado mediante Resolución 2953 del 2018. 
La totalidad de documentos se encuentran publicados en el Sistema Integrado de Gestión, con lo cual se finaliza la ejecución de la meta programada para la anualidad en un 100%.
</t>
  </si>
  <si>
    <t>El Sistema Integrado de Gestión, continuo con la implementación de cada uno de los Subsistemas que lo componen, generando actividades de socialización en todos los níveles de la entidad, y manteniendo un mejoramiento contínuo del SIG, mediante la actualización documental, revisión constante de la información y Herramientas de Gestión que conllevan al cumplimiento de los objetivos institucionales. Durate la vigencia 2018, se ejecutó la Auditoria Interna, obteniendo la Certificación bajo la Norma ISO 9001:2015, sin hallazgos. 
Se ha venido coordinando la implementación del Modelo Integrado de Gestión - MIPG, acatando las directrices de la Secretaría General; se avanzó la Resolución para adoptar el Comité Institucional de Gestión y Desempeño - MIPG en la entidad, bajo la supervisión de los Asesores de Secretaria General, una vez avalada, fue remitida a la Dirección Juridica para su revisión y/o aprobación. Se ha asistido a las reuniones, convocadas por la Secretaría General, para capacitar sobre las dimensiones establecidas en el Modelo - MIPG, de forma tal que se efectúe la transición de la Norma, y se adecuen los documentos pertinentes. Se generaron las carpetas para cada una de las Dimensiones (7), con el fin de consolidar la información, acorde al Manual de implementación; dentro de la Dimension de Talento Humano se han venido incluyendo temas como: Código de Integridad, contextualización, convocatoria y delegación de Gestores de Integridad.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</si>
</sst>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yyyy/mm/dd"/>
    <numFmt numFmtId="167" formatCode="_-* #,##0.00\ _€_-;\-* #,##0.00\ _€_-;_-* &quot;-&quot;??\ _€_-;_-@_-"/>
    <numFmt numFmtId="168" formatCode="_(&quot;$&quot;\ * #,##0_);_(&quot;$&quot;\ * \(#,##0\);_(&quot;$&quot;\ * &quot;-&quot;_);_(@_)"/>
    <numFmt numFmtId="169" formatCode="_(&quot;$&quot;\ * #,##0.00_);_(&quot;$&quot;\ * \(#,##0.00\);_(&quot;$&quot;\ * &quot;-&quot;??_);_(@_)"/>
    <numFmt numFmtId="170" formatCode="&quot;$&quot;\ #,##0.00;&quot;$&quot;\ \-#,##0.00"/>
    <numFmt numFmtId="171" formatCode="&quot;$&quot;\ #,##0.00;[Red]&quot;$&quot;\ \-#,##0.00"/>
    <numFmt numFmtId="172" formatCode="_ &quot;$&quot;\ * #,##0.00_ ;_ &quot;$&quot;\ * \-#,##0.00_ ;_ &quot;$&quot;\ * &quot;-&quot;??_ ;_ @_ "/>
    <numFmt numFmtId="173" formatCode="_ * #,##0.00_ ;_ * \-#,##0.00_ ;_ * &quot;-&quot;??_ ;_ @_ "/>
    <numFmt numFmtId="174" formatCode="_-* #,##0.00\ _P_t_a_-;\-* #,##0.00\ _P_t_a_-;_-* &quot;-&quot;??\ _P_t_a_-;_-@_-"/>
    <numFmt numFmtId="175" formatCode="[$€-2]\ #,##0.00_);[Red]\([$€-2]\ #,##0.00\)"/>
    <numFmt numFmtId="176" formatCode="_(* #,##0.0_);_(* \(#,##0.0\);_(* &quot;-&quot;??_);_(@_)"/>
    <numFmt numFmtId="177" formatCode="[$$-80A]#,##0.00"/>
    <numFmt numFmtId="178" formatCode="_-* #,##0.00\ _p_t_a_-;\-* #,##0.00\ _p_t_a_-;_-* &quot;-&quot;??\ _p_t_a_-;_-@_-"/>
    <numFmt numFmtId="179" formatCode="_-* #,##0\ _P_t_a_-;\-* #,##0\ _P_t_a_-;_-* &quot;-&quot;\ _P_t_a_-;_-@_-"/>
    <numFmt numFmtId="180" formatCode="_ [$€]\ * #,##0.00_ ;_ [$€]\ * \-#,##0.00_ ;_ [$€]\ * &quot;-&quot;??_ ;_ @_ "/>
    <numFmt numFmtId="181" formatCode="_-&quot;$&quot;* #,##0_-;\-&quot;$&quot;* #,##0_-;_-&quot;$&quot;* &quot;-&quot;??_-;_-@_-"/>
    <numFmt numFmtId="182" formatCode="_-* #,##0_-;\-* #,##0_-;_-* &quot;-&quot;??_-;_-@_-"/>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8"/>
      <name val="Calibri"/>
      <family val="2"/>
      <scheme val="minor"/>
    </font>
    <font>
      <sz val="10"/>
      <name val="Arial"/>
      <family val="2"/>
    </font>
    <font>
      <sz val="11"/>
      <color indexed="8"/>
      <name val="Calibri"/>
      <family val="2"/>
    </font>
    <font>
      <sz val="10"/>
      <name val="Arial"/>
      <family val="2"/>
    </font>
    <font>
      <sz val="11"/>
      <color indexed="9"/>
      <name val="Calibri"/>
      <family val="2"/>
    </font>
    <font>
      <sz val="11"/>
      <color indexed="60"/>
      <name val="Calibri"/>
      <family val="2"/>
    </font>
    <font>
      <b/>
      <sz val="11"/>
      <color indexed="8"/>
      <name val="Calibri"/>
      <family val="2"/>
    </font>
    <font>
      <u/>
      <sz val="8.5"/>
      <color indexed="12"/>
      <name val="Arial"/>
      <family val="2"/>
    </font>
    <font>
      <sz val="10"/>
      <color indexed="8"/>
      <name val="Arial"/>
      <family val="2"/>
    </font>
    <font>
      <sz val="10"/>
      <name val="MS Sans Serif"/>
      <family val="2"/>
    </font>
    <font>
      <sz val="11"/>
      <name val="Calibri"/>
      <family val="2"/>
      <scheme val="minor"/>
    </font>
    <font>
      <sz val="11"/>
      <color rgb="FF000000"/>
      <name val="Calibri"/>
      <family val="2"/>
      <scheme val="minor"/>
    </font>
    <font>
      <b/>
      <sz val="11"/>
      <color indexed="9"/>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62"/>
      </patternFill>
    </fill>
    <fill>
      <patternFill patternType="solid">
        <fgColor indexed="43"/>
      </patternFill>
    </fill>
  </fills>
  <borders count="9">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s>
  <cellStyleXfs count="531">
    <xf numFmtId="0" fontId="0" fillId="0" borderId="0"/>
    <xf numFmtId="9" fontId="6" fillId="0" borderId="0" applyFont="0" applyFill="0" applyBorder="0" applyAlignment="0" applyProtection="0"/>
    <xf numFmtId="167" fontId="6" fillId="0" borderId="0" applyFont="0" applyFill="0" applyBorder="0" applyAlignment="0" applyProtection="0"/>
    <xf numFmtId="0" fontId="8" fillId="0" borderId="0"/>
    <xf numFmtId="0" fontId="11" fillId="4" borderId="0" applyNumberFormat="0" applyBorder="0" applyAlignment="0" applyProtection="0"/>
    <xf numFmtId="167"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67"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174"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4" fontId="9" fillId="0" borderId="0" applyFont="0" applyFill="0" applyBorder="0" applyAlignment="0" applyProtection="0"/>
    <xf numFmtId="180" fontId="10" fillId="0" borderId="0" applyFont="0" applyFill="0" applyBorder="0" applyAlignment="0" applyProtection="0"/>
    <xf numFmtId="0" fontId="9" fillId="0" borderId="0"/>
    <xf numFmtId="0" fontId="14" fillId="0" borderId="0" applyNumberFormat="0" applyFill="0" applyBorder="0" applyAlignment="0" applyProtection="0">
      <alignment vertical="top"/>
      <protection locked="0"/>
    </xf>
    <xf numFmtId="41"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167"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71" fontId="10"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1"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69" fontId="10" fillId="0" borderId="0" applyFont="0" applyFill="0" applyBorder="0" applyAlignment="0" applyProtection="0"/>
    <xf numFmtId="168" fontId="10" fillId="0" borderId="0" applyFont="0" applyFill="0" applyBorder="0" applyAlignment="0" applyProtection="0"/>
    <xf numFmtId="169" fontId="3" fillId="0" borderId="0" applyFont="0" applyFill="0" applyBorder="0" applyAlignment="0" applyProtection="0"/>
    <xf numFmtId="169" fontId="10" fillId="0" borderId="0" applyFont="0" applyFill="0" applyBorder="0" applyAlignment="0" applyProtection="0"/>
    <xf numFmtId="169"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69" fontId="9" fillId="0" borderId="0" applyFont="0" applyFill="0" applyBorder="0" applyAlignment="0" applyProtection="0"/>
    <xf numFmtId="0" fontId="12" fillId="5" borderId="0" applyNumberFormat="0" applyBorder="0" applyAlignment="0" applyProtection="0"/>
    <xf numFmtId="0" fontId="3"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6"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10" fillId="0" borderId="0"/>
    <xf numFmtId="0" fontId="3" fillId="0" borderId="0"/>
    <xf numFmtId="0" fontId="3" fillId="0" borderId="0"/>
    <xf numFmtId="0" fontId="3"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0" fontId="13" fillId="0" borderId="4"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10" fillId="0" borderId="0"/>
    <xf numFmtId="167" fontId="10" fillId="0" borderId="0" applyFont="0" applyFill="0" applyBorder="0" applyAlignment="0" applyProtection="0"/>
    <xf numFmtId="167"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0" fillId="0" borderId="0" applyFont="0" applyFill="0" applyBorder="0" applyAlignment="0" applyProtection="0"/>
    <xf numFmtId="43" fontId="2"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9"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164" fontId="10"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10" fillId="0" borderId="0"/>
    <xf numFmtId="43"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164"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67"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80" fontId="8" fillId="0" borderId="0" applyFont="0" applyFill="0" applyBorder="0" applyAlignment="0" applyProtection="0"/>
    <xf numFmtId="41" fontId="8"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7"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5" fillId="0" borderId="4"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164" fontId="8" fillId="0" borderId="0" applyFont="0" applyFill="0" applyBorder="0" applyAlignment="0" applyProtection="0"/>
    <xf numFmtId="0" fontId="1" fillId="0" borderId="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8" fillId="0" borderId="0"/>
    <xf numFmtId="43"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9"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16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xf numFmtId="44" fontId="6" fillId="0" borderId="0" applyFont="0" applyFill="0" applyBorder="0" applyAlignment="0" applyProtection="0"/>
  </cellStyleXfs>
  <cellXfs count="68">
    <xf numFmtId="0" fontId="0" fillId="0" borderId="0" xfId="0"/>
    <xf numFmtId="0" fontId="4"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6" fontId="5" fillId="3" borderId="3"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0" fillId="0" borderId="0" xfId="0"/>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pplyProtection="1">
      <alignment vertical="center" wrapText="1"/>
      <protection locked="0"/>
    </xf>
    <xf numFmtId="10" fontId="0" fillId="3" borderId="2" xfId="1"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xf numFmtId="0" fontId="4" fillId="2" borderId="1" xfId="0" applyFont="1" applyFill="1" applyBorder="1" applyAlignment="1">
      <alignment horizontal="center" vertical="center"/>
    </xf>
    <xf numFmtId="0" fontId="0" fillId="0" borderId="0" xfId="0"/>
    <xf numFmtId="0" fontId="0" fillId="0" borderId="2" xfId="0" applyFill="1" applyBorder="1" applyAlignment="1" applyProtection="1">
      <alignment vertical="center" wrapText="1"/>
      <protection locked="0"/>
    </xf>
    <xf numFmtId="0" fontId="0" fillId="3" borderId="2" xfId="0" applyFill="1" applyBorder="1" applyAlignment="1" applyProtection="1">
      <alignment horizontal="justify" vertical="center" wrapText="1"/>
      <protection locked="0"/>
    </xf>
    <xf numFmtId="10" fontId="0" fillId="0" borderId="2" xfId="1" applyNumberFormat="1" applyFont="1" applyFill="1" applyBorder="1" applyAlignment="1" applyProtection="1">
      <alignment horizontal="center" vertical="center" wrapText="1"/>
      <protection locked="0"/>
    </xf>
    <xf numFmtId="181" fontId="0" fillId="0" borderId="2" xfId="153" applyNumberFormat="1" applyFont="1" applyFill="1" applyBorder="1" applyAlignment="1" applyProtection="1">
      <alignment horizontal="center" vertical="center" wrapText="1"/>
      <protection locked="0"/>
    </xf>
    <xf numFmtId="9" fontId="0" fillId="3" borderId="2" xfId="0" applyNumberFormat="1" applyFill="1" applyBorder="1" applyAlignment="1" applyProtection="1">
      <alignment horizontal="center" vertical="center" wrapText="1"/>
      <protection locked="0"/>
    </xf>
    <xf numFmtId="0" fontId="17" fillId="0" borderId="3"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8" fillId="0" borderId="6" xfId="0" applyFont="1" applyFill="1" applyBorder="1" applyAlignment="1">
      <alignment horizontal="justify" vertical="center" wrapText="1"/>
    </xf>
    <xf numFmtId="182" fontId="0" fillId="3" borderId="2" xfId="0" applyNumberFormat="1" applyFill="1" applyBorder="1" applyAlignment="1" applyProtection="1">
      <alignment horizontal="center" vertical="center" wrapText="1"/>
      <protection locked="0"/>
    </xf>
    <xf numFmtId="0" fontId="0" fillId="0" borderId="5" xfId="0" applyFont="1" applyBorder="1" applyAlignment="1">
      <alignment wrapText="1"/>
    </xf>
    <xf numFmtId="0" fontId="0" fillId="3" borderId="5" xfId="0" applyFill="1" applyBorder="1" applyAlignment="1" applyProtection="1">
      <alignment vertical="center" wrapText="1"/>
      <protection locked="0"/>
    </xf>
    <xf numFmtId="182" fontId="0" fillId="0" borderId="2" xfId="152" applyNumberFormat="1" applyFont="1" applyFill="1" applyBorder="1" applyAlignment="1" applyProtection="1">
      <alignment vertical="center" wrapText="1"/>
      <protection locked="0"/>
    </xf>
    <xf numFmtId="0" fontId="0" fillId="0" borderId="2" xfId="0" applyFill="1" applyBorder="1" applyAlignment="1" applyProtection="1">
      <alignment horizontal="justify" vertical="center" wrapText="1"/>
      <protection locked="0"/>
    </xf>
    <xf numFmtId="0" fontId="17" fillId="0" borderId="3" xfId="0" applyFont="1" applyBorder="1" applyAlignment="1">
      <alignment horizontal="justify" vertical="center" wrapText="1"/>
    </xf>
    <xf numFmtId="181" fontId="0" fillId="0" borderId="2" xfId="153" applyNumberFormat="1" applyFont="1" applyFill="1" applyBorder="1" applyAlignment="1" applyProtection="1">
      <alignment vertical="center" wrapText="1"/>
      <protection locked="0"/>
    </xf>
    <xf numFmtId="182" fontId="0" fillId="0" borderId="2" xfId="0" applyNumberFormat="1" applyFill="1" applyBorder="1" applyAlignment="1" applyProtection="1">
      <alignment vertical="center" wrapText="1"/>
      <protection locked="0"/>
    </xf>
    <xf numFmtId="182" fontId="0" fillId="0" borderId="2" xfId="0" applyNumberFormat="1" applyFill="1" applyBorder="1" applyAlignment="1" applyProtection="1">
      <alignment horizontal="center" vertical="center" wrapText="1"/>
      <protection locked="0"/>
    </xf>
    <xf numFmtId="182" fontId="0" fillId="0" borderId="2" xfId="152" applyNumberFormat="1" applyFont="1" applyFill="1" applyBorder="1" applyAlignment="1" applyProtection="1">
      <alignment horizontal="center" vertical="center" wrapText="1"/>
      <protection locked="0"/>
    </xf>
    <xf numFmtId="181" fontId="0" fillId="3" borderId="2" xfId="153" applyNumberFormat="1" applyFont="1" applyFill="1" applyBorder="1" applyAlignment="1" applyProtection="1">
      <alignment horizontal="center" vertical="center" wrapText="1"/>
      <protection locked="0"/>
    </xf>
    <xf numFmtId="6" fontId="0" fillId="0" borderId="2" xfId="0" applyNumberFormat="1" applyFill="1" applyBorder="1" applyAlignment="1" applyProtection="1">
      <alignment vertical="center" wrapText="1"/>
      <protection locked="0"/>
    </xf>
    <xf numFmtId="182" fontId="0" fillId="3" borderId="2" xfId="152" applyNumberFormat="1" applyFont="1" applyFill="1" applyBorder="1" applyAlignment="1" applyProtection="1">
      <alignment horizontal="center" vertical="center" wrapText="1"/>
      <protection locked="0"/>
    </xf>
    <xf numFmtId="9" fontId="0" fillId="3" borderId="2" xfId="1"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xf>
    <xf numFmtId="166" fontId="13" fillId="3" borderId="3" xfId="0" applyNumberFormat="1" applyFont="1" applyFill="1" applyBorder="1" applyAlignment="1">
      <alignment horizontal="center" vertical="center"/>
    </xf>
    <xf numFmtId="0" fontId="0" fillId="3" borderId="5" xfId="0" applyFont="1" applyFill="1" applyBorder="1" applyAlignment="1" applyProtection="1">
      <alignment horizontal="center" vertical="center" wrapText="1"/>
      <protection locked="0"/>
    </xf>
    <xf numFmtId="0" fontId="0" fillId="3" borderId="5" xfId="0" applyFont="1" applyFill="1" applyBorder="1" applyAlignment="1" applyProtection="1">
      <alignment vertical="center" wrapText="1"/>
      <protection locked="0"/>
    </xf>
    <xf numFmtId="0" fontId="0" fillId="3" borderId="5" xfId="0" applyFill="1" applyBorder="1" applyAlignment="1" applyProtection="1">
      <alignment horizontal="center" vertical="center" wrapText="1"/>
      <protection locked="0"/>
    </xf>
    <xf numFmtId="0" fontId="0" fillId="3" borderId="5" xfId="0" applyFill="1" applyBorder="1" applyAlignment="1" applyProtection="1">
      <alignment vertical="center"/>
      <protection locked="0"/>
    </xf>
    <xf numFmtId="0" fontId="0" fillId="0" borderId="5" xfId="0" applyBorder="1"/>
    <xf numFmtId="0" fontId="19" fillId="2" borderId="5" xfId="0" applyFont="1" applyFill="1" applyBorder="1" applyAlignment="1">
      <alignment horizontal="center" vertical="center"/>
    </xf>
    <xf numFmtId="0" fontId="19"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8" fillId="0" borderId="0" xfId="0" applyFont="1" applyFill="1" applyBorder="1" applyAlignment="1">
      <alignment horizontal="justify" vertical="center" wrapText="1"/>
    </xf>
    <xf numFmtId="0" fontId="0" fillId="0" borderId="2" xfId="0" applyFill="1" applyBorder="1" applyAlignment="1" applyProtection="1">
      <alignment vertical="center"/>
      <protection locked="0"/>
    </xf>
    <xf numFmtId="0" fontId="0" fillId="0" borderId="0" xfId="0" applyFill="1"/>
    <xf numFmtId="0" fontId="18" fillId="0" borderId="2" xfId="0" applyFont="1" applyFill="1" applyBorder="1" applyAlignment="1">
      <alignment horizontal="justify" vertical="center" wrapText="1"/>
    </xf>
    <xf numFmtId="9" fontId="0" fillId="0" borderId="2" xfId="1" applyFont="1" applyFill="1" applyBorder="1" applyAlignment="1" applyProtection="1">
      <alignment horizontal="center" vertical="center" wrapText="1"/>
      <protection locked="0"/>
    </xf>
    <xf numFmtId="0" fontId="0" fillId="3" borderId="2" xfId="0" applyFill="1" applyBorder="1" applyAlignment="1" applyProtection="1">
      <alignment horizontal="justify" wrapText="1"/>
      <protection locked="0"/>
    </xf>
    <xf numFmtId="0" fontId="4" fillId="2" borderId="1" xfId="0" applyFont="1" applyFill="1" applyBorder="1" applyAlignment="1">
      <alignment horizontal="center" vertical="center"/>
    </xf>
    <xf numFmtId="0" fontId="0" fillId="3" borderId="2" xfId="0" applyFill="1" applyBorder="1" applyAlignment="1" applyProtection="1">
      <alignment vertical="center" wrapText="1"/>
      <protection locked="0"/>
    </xf>
    <xf numFmtId="10" fontId="0" fillId="3" borderId="2" xfId="1"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2" xfId="0" applyFill="1" applyBorder="1" applyAlignment="1" applyProtection="1">
      <alignment vertical="center" wrapText="1"/>
      <protection locked="0"/>
    </xf>
    <xf numFmtId="0" fontId="0" fillId="3" borderId="2" xfId="0" applyFill="1" applyBorder="1" applyAlignment="1" applyProtection="1">
      <alignment horizontal="justify" vertical="center" wrapText="1"/>
      <protection locked="0"/>
    </xf>
    <xf numFmtId="0" fontId="0" fillId="0" borderId="2" xfId="0" applyFill="1" applyBorder="1" applyAlignment="1" applyProtection="1">
      <alignment horizontal="justify" vertical="center" wrapText="1"/>
      <protection locked="0"/>
    </xf>
    <xf numFmtId="0" fontId="4" fillId="2" borderId="1" xfId="0" applyFont="1" applyFill="1" applyBorder="1" applyAlignment="1">
      <alignment horizontal="center" vertical="center"/>
    </xf>
    <xf numFmtId="0" fontId="0" fillId="0" borderId="0" xfId="0"/>
    <xf numFmtId="0" fontId="4" fillId="2" borderId="5" xfId="0" applyFont="1" applyFill="1" applyBorder="1" applyAlignment="1">
      <alignment horizontal="center" vertical="center"/>
    </xf>
    <xf numFmtId="0" fontId="19" fillId="2" borderId="1" xfId="0" applyFont="1" applyFill="1" applyBorder="1" applyAlignment="1">
      <alignment horizontal="center" vertical="center"/>
    </xf>
  </cellXfs>
  <cellStyles count="531">
    <cellStyle name="Accent1" xfId="4" xr:uid="{00000000-0005-0000-0000-000000000000}"/>
    <cellStyle name="Comma 2" xfId="5" xr:uid="{00000000-0005-0000-0000-000001000000}"/>
    <cellStyle name="Comma 2 2" xfId="6" xr:uid="{00000000-0005-0000-0000-000002000000}"/>
    <cellStyle name="Comma 2 2 2" xfId="7" xr:uid="{00000000-0005-0000-0000-000003000000}"/>
    <cellStyle name="Comma 2 2 2 2" xfId="291" xr:uid="{00000000-0005-0000-0000-000003000000}"/>
    <cellStyle name="Comma 2 2 3" xfId="290" xr:uid="{00000000-0005-0000-0000-000002000000}"/>
    <cellStyle name="Comma 2 3" xfId="8" xr:uid="{00000000-0005-0000-0000-000004000000}"/>
    <cellStyle name="Comma 2 3 2" xfId="177" xr:uid="{00000000-0005-0000-0000-000005000000}"/>
    <cellStyle name="Comma 2 3 2 2" xfId="428" xr:uid="{00000000-0005-0000-0000-000005000000}"/>
    <cellStyle name="Comma 2 3 3" xfId="292" xr:uid="{00000000-0005-0000-0000-000004000000}"/>
    <cellStyle name="Comma 2 4" xfId="176" xr:uid="{00000000-0005-0000-0000-000006000000}"/>
    <cellStyle name="Comma 2 4 2" xfId="427" xr:uid="{00000000-0005-0000-0000-000006000000}"/>
    <cellStyle name="Comma 2 5" xfId="289" xr:uid="{00000000-0005-0000-0000-000001000000}"/>
    <cellStyle name="Comma 3" xfId="9" xr:uid="{00000000-0005-0000-0000-000007000000}"/>
    <cellStyle name="Comma 3 2" xfId="10" xr:uid="{00000000-0005-0000-0000-000008000000}"/>
    <cellStyle name="Comma 3 2 2" xfId="132" xr:uid="{00000000-0005-0000-0000-000009000000}"/>
    <cellStyle name="Comma 3 2 2 2" xfId="179" xr:uid="{00000000-0005-0000-0000-00000A000000}"/>
    <cellStyle name="Comma 3 2 2 3" xfId="385" xr:uid="{00000000-0005-0000-0000-000009000000}"/>
    <cellStyle name="Comma 3 2 3" xfId="220" xr:uid="{00000000-0005-0000-0000-00000B000000}"/>
    <cellStyle name="Comma 3 2 3 2" xfId="462" xr:uid="{00000000-0005-0000-0000-00000B000000}"/>
    <cellStyle name="Comma 3 2 4" xfId="294" xr:uid="{00000000-0005-0000-0000-000008000000}"/>
    <cellStyle name="Comma 3 3" xfId="131" xr:uid="{00000000-0005-0000-0000-00000C000000}"/>
    <cellStyle name="Comma 3 3 2" xfId="178" xr:uid="{00000000-0005-0000-0000-00000D000000}"/>
    <cellStyle name="Comma 3 3 3" xfId="384" xr:uid="{00000000-0005-0000-0000-00000C000000}"/>
    <cellStyle name="Comma 3 4" xfId="219" xr:uid="{00000000-0005-0000-0000-00000E000000}"/>
    <cellStyle name="Comma 3 4 2" xfId="461" xr:uid="{00000000-0005-0000-0000-00000E000000}"/>
    <cellStyle name="Comma 3 5" xfId="293" xr:uid="{00000000-0005-0000-0000-000007000000}"/>
    <cellStyle name="Currency 2" xfId="11" xr:uid="{00000000-0005-0000-0000-00000F000000}"/>
    <cellStyle name="Currency 2 2" xfId="12" xr:uid="{00000000-0005-0000-0000-000010000000}"/>
    <cellStyle name="Currency 2 2 2" xfId="296" xr:uid="{00000000-0005-0000-0000-000010000000}"/>
    <cellStyle name="Currency 2 3" xfId="295" xr:uid="{00000000-0005-0000-0000-00000F000000}"/>
    <cellStyle name="Currency 3" xfId="13" xr:uid="{00000000-0005-0000-0000-000011000000}"/>
    <cellStyle name="Currency 3 2" xfId="14" xr:uid="{00000000-0005-0000-0000-000012000000}"/>
    <cellStyle name="Énfasis1 2" xfId="16" xr:uid="{00000000-0005-0000-0000-000013000000}"/>
    <cellStyle name="Énfasis1 3" xfId="15" xr:uid="{00000000-0005-0000-0000-000014000000}"/>
    <cellStyle name="Euro" xfId="17" xr:uid="{00000000-0005-0000-0000-000015000000}"/>
    <cellStyle name="Euro 2" xfId="18" xr:uid="{00000000-0005-0000-0000-000016000000}"/>
    <cellStyle name="Euro 2 2" xfId="19" xr:uid="{00000000-0005-0000-0000-000017000000}"/>
    <cellStyle name="Euro 3" xfId="20" xr:uid="{00000000-0005-0000-0000-000018000000}"/>
    <cellStyle name="Euro 4" xfId="21" xr:uid="{00000000-0005-0000-0000-000019000000}"/>
    <cellStyle name="Euro 4 2" xfId="297" xr:uid="{00000000-0005-0000-0000-000019000000}"/>
    <cellStyle name="Excel Built-in Normal" xfId="22" xr:uid="{00000000-0005-0000-0000-00001A000000}"/>
    <cellStyle name="Hipervínculo 2" xfId="23" xr:uid="{00000000-0005-0000-0000-00001B000000}"/>
    <cellStyle name="Millares" xfId="152" builtinId="3"/>
    <cellStyle name="Millares [0] 2" xfId="24" xr:uid="{00000000-0005-0000-0000-00001D000000}"/>
    <cellStyle name="Millares [0] 2 2" xfId="133" xr:uid="{00000000-0005-0000-0000-00001E000000}"/>
    <cellStyle name="Millares [0] 2 2 2" xfId="386" xr:uid="{00000000-0005-0000-0000-00001E000000}"/>
    <cellStyle name="Millares [0] 2 3" xfId="298" xr:uid="{00000000-0005-0000-0000-00001D000000}"/>
    <cellStyle name="Millares 10" xfId="25" xr:uid="{00000000-0005-0000-0000-00001F000000}"/>
    <cellStyle name="Millares 10 2" xfId="26" xr:uid="{00000000-0005-0000-0000-000020000000}"/>
    <cellStyle name="Millares 10 2 2" xfId="27" xr:uid="{00000000-0005-0000-0000-000021000000}"/>
    <cellStyle name="Millares 10 2 2 2" xfId="301" xr:uid="{00000000-0005-0000-0000-000021000000}"/>
    <cellStyle name="Millares 10 2 3" xfId="300" xr:uid="{00000000-0005-0000-0000-000020000000}"/>
    <cellStyle name="Millares 10 3" xfId="28" xr:uid="{00000000-0005-0000-0000-000022000000}"/>
    <cellStyle name="Millares 10 3 2" xfId="302" xr:uid="{00000000-0005-0000-0000-000022000000}"/>
    <cellStyle name="Millares 10 4" xfId="299" xr:uid="{00000000-0005-0000-0000-00001F000000}"/>
    <cellStyle name="Millares 11" xfId="29" xr:uid="{00000000-0005-0000-0000-000023000000}"/>
    <cellStyle name="Millares 11 2" xfId="30" xr:uid="{00000000-0005-0000-0000-000024000000}"/>
    <cellStyle name="Millares 11 2 2" xfId="31" xr:uid="{00000000-0005-0000-0000-000025000000}"/>
    <cellStyle name="Millares 11 2 2 2" xfId="181" xr:uid="{00000000-0005-0000-0000-000026000000}"/>
    <cellStyle name="Millares 11 2 2 2 2" xfId="255" xr:uid="{00000000-0005-0000-0000-000027000000}"/>
    <cellStyle name="Millares 11 2 2 2 2 2" xfId="495" xr:uid="{00000000-0005-0000-0000-000027000000}"/>
    <cellStyle name="Millares 11 2 2 2 3" xfId="430" xr:uid="{00000000-0005-0000-0000-000026000000}"/>
    <cellStyle name="Millares 11 2 2 3" xfId="223" xr:uid="{00000000-0005-0000-0000-000028000000}"/>
    <cellStyle name="Millares 11 2 2 3 2" xfId="465" xr:uid="{00000000-0005-0000-0000-000028000000}"/>
    <cellStyle name="Millares 11 2 2 4" xfId="154" xr:uid="{00000000-0005-0000-0000-000029000000}"/>
    <cellStyle name="Millares 11 2 2 4 2" xfId="405" xr:uid="{00000000-0005-0000-0000-000029000000}"/>
    <cellStyle name="Millares 11 2 2 5" xfId="305" xr:uid="{00000000-0005-0000-0000-000025000000}"/>
    <cellStyle name="Millares 11 2 3" xfId="32" xr:uid="{00000000-0005-0000-0000-00002A000000}"/>
    <cellStyle name="Millares 11 2 3 2" xfId="306" xr:uid="{00000000-0005-0000-0000-00002A000000}"/>
    <cellStyle name="Millares 11 2 4" xfId="135" xr:uid="{00000000-0005-0000-0000-00002B000000}"/>
    <cellStyle name="Millares 11 2 4 2" xfId="222" xr:uid="{00000000-0005-0000-0000-00002C000000}"/>
    <cellStyle name="Millares 11 2 4 2 2" xfId="464" xr:uid="{00000000-0005-0000-0000-00002C000000}"/>
    <cellStyle name="Millares 11 2 4 3" xfId="388" xr:uid="{00000000-0005-0000-0000-00002B000000}"/>
    <cellStyle name="Millares 11 2 5" xfId="304" xr:uid="{00000000-0005-0000-0000-000024000000}"/>
    <cellStyle name="Millares 11 3" xfId="134" xr:uid="{00000000-0005-0000-0000-00002D000000}"/>
    <cellStyle name="Millares 11 3 2" xfId="180" xr:uid="{00000000-0005-0000-0000-00002E000000}"/>
    <cellStyle name="Millares 11 3 2 2" xfId="429" xr:uid="{00000000-0005-0000-0000-00002E000000}"/>
    <cellStyle name="Millares 11 3 3" xfId="387" xr:uid="{00000000-0005-0000-0000-00002D000000}"/>
    <cellStyle name="Millares 11 4" xfId="221" xr:uid="{00000000-0005-0000-0000-00002F000000}"/>
    <cellStyle name="Millares 11 4 2" xfId="463" xr:uid="{00000000-0005-0000-0000-00002F000000}"/>
    <cellStyle name="Millares 11 5" xfId="303" xr:uid="{00000000-0005-0000-0000-000023000000}"/>
    <cellStyle name="Millares 12" xfId="33" xr:uid="{00000000-0005-0000-0000-000030000000}"/>
    <cellStyle name="Millares 12 2" xfId="34" xr:uid="{00000000-0005-0000-0000-000031000000}"/>
    <cellStyle name="Millares 12 2 2" xfId="308" xr:uid="{00000000-0005-0000-0000-000031000000}"/>
    <cellStyle name="Millares 12 3" xfId="307" xr:uid="{00000000-0005-0000-0000-000030000000}"/>
    <cellStyle name="Millares 13" xfId="35" xr:uid="{00000000-0005-0000-0000-000032000000}"/>
    <cellStyle name="Millares 13 2" xfId="136" xr:uid="{00000000-0005-0000-0000-000033000000}"/>
    <cellStyle name="Millares 13 2 2" xfId="182" xr:uid="{00000000-0005-0000-0000-000034000000}"/>
    <cellStyle name="Millares 13 2 2 2" xfId="431" xr:uid="{00000000-0005-0000-0000-000034000000}"/>
    <cellStyle name="Millares 13 2 3" xfId="389" xr:uid="{00000000-0005-0000-0000-000033000000}"/>
    <cellStyle name="Millares 13 3" xfId="224" xr:uid="{00000000-0005-0000-0000-000035000000}"/>
    <cellStyle name="Millares 13 3 2" xfId="466" xr:uid="{00000000-0005-0000-0000-000035000000}"/>
    <cellStyle name="Millares 13 4" xfId="309" xr:uid="{00000000-0005-0000-0000-000032000000}"/>
    <cellStyle name="Millares 14" xfId="36" xr:uid="{00000000-0005-0000-0000-000036000000}"/>
    <cellStyle name="Millares 14 2" xfId="137" xr:uid="{00000000-0005-0000-0000-000037000000}"/>
    <cellStyle name="Millares 14 2 2" xfId="183" xr:uid="{00000000-0005-0000-0000-000038000000}"/>
    <cellStyle name="Millares 14 2 2 2" xfId="432" xr:uid="{00000000-0005-0000-0000-000038000000}"/>
    <cellStyle name="Millares 14 2 3" xfId="390" xr:uid="{00000000-0005-0000-0000-000037000000}"/>
    <cellStyle name="Millares 14 3" xfId="225" xr:uid="{00000000-0005-0000-0000-000039000000}"/>
    <cellStyle name="Millares 14 3 2" xfId="467" xr:uid="{00000000-0005-0000-0000-000039000000}"/>
    <cellStyle name="Millares 14 4" xfId="310" xr:uid="{00000000-0005-0000-0000-000036000000}"/>
    <cellStyle name="Millares 15" xfId="37" xr:uid="{00000000-0005-0000-0000-00003A000000}"/>
    <cellStyle name="Millares 15 2" xfId="138" xr:uid="{00000000-0005-0000-0000-00003B000000}"/>
    <cellStyle name="Millares 15 2 2" xfId="184" xr:uid="{00000000-0005-0000-0000-00003C000000}"/>
    <cellStyle name="Millares 15 2 3" xfId="391" xr:uid="{00000000-0005-0000-0000-00003B000000}"/>
    <cellStyle name="Millares 15 3" xfId="226" xr:uid="{00000000-0005-0000-0000-00003D000000}"/>
    <cellStyle name="Millares 15 3 2" xfId="468" xr:uid="{00000000-0005-0000-0000-00003D000000}"/>
    <cellStyle name="Millares 15 4" xfId="311" xr:uid="{00000000-0005-0000-0000-00003A000000}"/>
    <cellStyle name="Millares 16" xfId="38" xr:uid="{00000000-0005-0000-0000-00003E000000}"/>
    <cellStyle name="Millares 16 2" xfId="139" xr:uid="{00000000-0005-0000-0000-00003F000000}"/>
    <cellStyle name="Millares 16 2 2" xfId="185" xr:uid="{00000000-0005-0000-0000-000040000000}"/>
    <cellStyle name="Millares 16 2 2 2" xfId="433" xr:uid="{00000000-0005-0000-0000-000040000000}"/>
    <cellStyle name="Millares 16 2 3" xfId="392" xr:uid="{00000000-0005-0000-0000-00003F000000}"/>
    <cellStyle name="Millares 16 3" xfId="227" xr:uid="{00000000-0005-0000-0000-000041000000}"/>
    <cellStyle name="Millares 16 3 2" xfId="469" xr:uid="{00000000-0005-0000-0000-000041000000}"/>
    <cellStyle name="Millares 16 4" xfId="312" xr:uid="{00000000-0005-0000-0000-00003E000000}"/>
    <cellStyle name="Millares 17" xfId="129" xr:uid="{00000000-0005-0000-0000-000042000000}"/>
    <cellStyle name="Millares 17 2" xfId="39" xr:uid="{00000000-0005-0000-0000-000043000000}"/>
    <cellStyle name="Millares 17 2 2" xfId="140" xr:uid="{00000000-0005-0000-0000-000044000000}"/>
    <cellStyle name="Millares 17 2 2 2" xfId="271" xr:uid="{00000000-0005-0000-0000-000045000000}"/>
    <cellStyle name="Millares 17 2 2 2 2" xfId="511" xr:uid="{00000000-0005-0000-0000-000045000000}"/>
    <cellStyle name="Millares 17 2 2 3" xfId="208" xr:uid="{00000000-0005-0000-0000-000046000000}"/>
    <cellStyle name="Millares 17 2 2 3 2" xfId="450" xr:uid="{00000000-0005-0000-0000-000046000000}"/>
    <cellStyle name="Millares 17 2 2 4" xfId="393" xr:uid="{00000000-0005-0000-0000-000044000000}"/>
    <cellStyle name="Millares 17 2 3" xfId="250" xr:uid="{00000000-0005-0000-0000-000047000000}"/>
    <cellStyle name="Millares 17 2 3 2" xfId="490" xr:uid="{00000000-0005-0000-0000-000047000000}"/>
    <cellStyle name="Millares 17 2 4" xfId="171" xr:uid="{00000000-0005-0000-0000-000048000000}"/>
    <cellStyle name="Millares 17 2 4 2" xfId="422" xr:uid="{00000000-0005-0000-0000-000048000000}"/>
    <cellStyle name="Millares 17 2 5" xfId="313" xr:uid="{00000000-0005-0000-0000-000043000000}"/>
    <cellStyle name="Millares 18" xfId="150" xr:uid="{00000000-0005-0000-0000-000049000000}"/>
    <cellStyle name="Millares 19" xfId="151" xr:uid="{00000000-0005-0000-0000-00004A000000}"/>
    <cellStyle name="Millares 2" xfId="2" xr:uid="{00000000-0005-0000-0000-00004B000000}"/>
    <cellStyle name="Millares 2 2" xfId="41" xr:uid="{00000000-0005-0000-0000-00004C000000}"/>
    <cellStyle name="Millares 2 2 2" xfId="42" xr:uid="{00000000-0005-0000-0000-00004D000000}"/>
    <cellStyle name="Millares 2 2 2 2" xfId="316" xr:uid="{00000000-0005-0000-0000-00004D000000}"/>
    <cellStyle name="Millares 2 2 3" xfId="315" xr:uid="{00000000-0005-0000-0000-00004C000000}"/>
    <cellStyle name="Millares 2 3" xfId="43" xr:uid="{00000000-0005-0000-0000-00004E000000}"/>
    <cellStyle name="Millares 2 3 2" xfId="142" xr:uid="{00000000-0005-0000-0000-00004F000000}"/>
    <cellStyle name="Millares 2 3 2 2" xfId="187" xr:uid="{00000000-0005-0000-0000-000050000000}"/>
    <cellStyle name="Millares 2 3 2 2 2" xfId="435" xr:uid="{00000000-0005-0000-0000-000050000000}"/>
    <cellStyle name="Millares 2 3 2 3" xfId="395" xr:uid="{00000000-0005-0000-0000-00004F000000}"/>
    <cellStyle name="Millares 2 3 3" xfId="229" xr:uid="{00000000-0005-0000-0000-000051000000}"/>
    <cellStyle name="Millares 2 3 3 2" xfId="471" xr:uid="{00000000-0005-0000-0000-000051000000}"/>
    <cellStyle name="Millares 2 3 4" xfId="317" xr:uid="{00000000-0005-0000-0000-00004E000000}"/>
    <cellStyle name="Millares 2 4" xfId="40" xr:uid="{00000000-0005-0000-0000-000052000000}"/>
    <cellStyle name="Millares 2 4 2" xfId="186" xr:uid="{00000000-0005-0000-0000-000053000000}"/>
    <cellStyle name="Millares 2 4 2 2" xfId="434" xr:uid="{00000000-0005-0000-0000-000053000000}"/>
    <cellStyle name="Millares 2 4 3" xfId="314" xr:uid="{00000000-0005-0000-0000-000052000000}"/>
    <cellStyle name="Millares 2 5" xfId="141" xr:uid="{00000000-0005-0000-0000-000054000000}"/>
    <cellStyle name="Millares 2 5 2" xfId="228" xr:uid="{00000000-0005-0000-0000-000055000000}"/>
    <cellStyle name="Millares 2 5 2 2" xfId="470" xr:uid="{00000000-0005-0000-0000-000055000000}"/>
    <cellStyle name="Millares 2 5 3" xfId="394" xr:uid="{00000000-0005-0000-0000-000054000000}"/>
    <cellStyle name="Millares 20" xfId="130" xr:uid="{00000000-0005-0000-0000-000056000000}"/>
    <cellStyle name="Millares 21" xfId="403" xr:uid="{00000000-0005-0000-0000-00005B010000}"/>
    <cellStyle name="Millares 22" xfId="529" xr:uid="{00000000-0005-0000-0000-00003E020000}"/>
    <cellStyle name="Millares 3" xfId="44" xr:uid="{00000000-0005-0000-0000-000057000000}"/>
    <cellStyle name="Millares 3 2" xfId="45" xr:uid="{00000000-0005-0000-0000-000058000000}"/>
    <cellStyle name="Millares 3 2 2" xfId="46" xr:uid="{00000000-0005-0000-0000-000059000000}"/>
    <cellStyle name="Millares 3 2 2 2" xfId="320" xr:uid="{00000000-0005-0000-0000-000059000000}"/>
    <cellStyle name="Millares 3 2 3" xfId="319" xr:uid="{00000000-0005-0000-0000-000058000000}"/>
    <cellStyle name="Millares 3 3" xfId="47" xr:uid="{00000000-0005-0000-0000-00005A000000}"/>
    <cellStyle name="Millares 3 3 2" xfId="48" xr:uid="{00000000-0005-0000-0000-00005B000000}"/>
    <cellStyle name="Millares 3 3 2 2" xfId="145" xr:uid="{00000000-0005-0000-0000-00005C000000}"/>
    <cellStyle name="Millares 3 3 2 2 2" xfId="232" xr:uid="{00000000-0005-0000-0000-00005D000000}"/>
    <cellStyle name="Millares 3 3 2 2 3" xfId="398" xr:uid="{00000000-0005-0000-0000-00005C000000}"/>
    <cellStyle name="Millares 3 3 2 3" xfId="322" xr:uid="{00000000-0005-0000-0000-00005B000000}"/>
    <cellStyle name="Millares 3 3 3" xfId="144" xr:uid="{00000000-0005-0000-0000-00005E000000}"/>
    <cellStyle name="Millares 3 3 3 2" xfId="231" xr:uid="{00000000-0005-0000-0000-00005F000000}"/>
    <cellStyle name="Millares 3 3 3 3" xfId="397" xr:uid="{00000000-0005-0000-0000-00005E000000}"/>
    <cellStyle name="Millares 3 3 4" xfId="321" xr:uid="{00000000-0005-0000-0000-00005A000000}"/>
    <cellStyle name="Millares 3 4" xfId="49" xr:uid="{00000000-0005-0000-0000-000060000000}"/>
    <cellStyle name="Millares 3 4 2" xfId="50" xr:uid="{00000000-0005-0000-0000-000061000000}"/>
    <cellStyle name="Millares 3 4 2 2" xfId="51" xr:uid="{00000000-0005-0000-0000-000062000000}"/>
    <cellStyle name="Millares 3 4 2 2 2" xfId="148" xr:uid="{00000000-0005-0000-0000-000063000000}"/>
    <cellStyle name="Millares 3 4 2 2 2 2" xfId="52" xr:uid="{00000000-0005-0000-0000-000064000000}"/>
    <cellStyle name="Millares 3 4 2 2 2 2 2" xfId="149" xr:uid="{00000000-0005-0000-0000-000065000000}"/>
    <cellStyle name="Millares 3 4 2 2 2 2 2 2" xfId="402" xr:uid="{00000000-0005-0000-0000-000065000000}"/>
    <cellStyle name="Millares 3 4 2 2 2 2 3" xfId="326" xr:uid="{00000000-0005-0000-0000-000064000000}"/>
    <cellStyle name="Millares 3 4 2 2 2 3" xfId="191" xr:uid="{00000000-0005-0000-0000-000066000000}"/>
    <cellStyle name="Millares 3 4 2 2 2 4" xfId="401" xr:uid="{00000000-0005-0000-0000-000063000000}"/>
    <cellStyle name="Millares 3 4 2 2 3" xfId="235" xr:uid="{00000000-0005-0000-0000-000067000000}"/>
    <cellStyle name="Millares 3 4 2 2 3 2" xfId="475" xr:uid="{00000000-0005-0000-0000-000067000000}"/>
    <cellStyle name="Millares 3 4 2 2 4" xfId="325" xr:uid="{00000000-0005-0000-0000-000062000000}"/>
    <cellStyle name="Millares 3 4 2 3" xfId="147" xr:uid="{00000000-0005-0000-0000-000068000000}"/>
    <cellStyle name="Millares 3 4 2 3 2" xfId="190" xr:uid="{00000000-0005-0000-0000-000069000000}"/>
    <cellStyle name="Millares 3 4 2 3 3" xfId="400" xr:uid="{00000000-0005-0000-0000-000068000000}"/>
    <cellStyle name="Millares 3 4 2 4" xfId="234" xr:uid="{00000000-0005-0000-0000-00006A000000}"/>
    <cellStyle name="Millares 3 4 2 4 2" xfId="474" xr:uid="{00000000-0005-0000-0000-00006A000000}"/>
    <cellStyle name="Millares 3 4 2 5" xfId="324" xr:uid="{00000000-0005-0000-0000-000061000000}"/>
    <cellStyle name="Millares 3 4 3" xfId="146" xr:uid="{00000000-0005-0000-0000-00006B000000}"/>
    <cellStyle name="Millares 3 4 3 2" xfId="189" xr:uid="{00000000-0005-0000-0000-00006C000000}"/>
    <cellStyle name="Millares 3 4 3 3" xfId="399" xr:uid="{00000000-0005-0000-0000-00006B000000}"/>
    <cellStyle name="Millares 3 4 4" xfId="233" xr:uid="{00000000-0005-0000-0000-00006D000000}"/>
    <cellStyle name="Millares 3 4 4 2" xfId="473" xr:uid="{00000000-0005-0000-0000-00006D000000}"/>
    <cellStyle name="Millares 3 4 5" xfId="323" xr:uid="{00000000-0005-0000-0000-000060000000}"/>
    <cellStyle name="Millares 3 5" xfId="143" xr:uid="{00000000-0005-0000-0000-00006E000000}"/>
    <cellStyle name="Millares 3 5 2" xfId="188" xr:uid="{00000000-0005-0000-0000-00006F000000}"/>
    <cellStyle name="Millares 3 5 3" xfId="396" xr:uid="{00000000-0005-0000-0000-00006E000000}"/>
    <cellStyle name="Millares 3 6" xfId="230" xr:uid="{00000000-0005-0000-0000-000070000000}"/>
    <cellStyle name="Millares 3 6 2" xfId="472" xr:uid="{00000000-0005-0000-0000-000070000000}"/>
    <cellStyle name="Millares 3 7" xfId="318" xr:uid="{00000000-0005-0000-0000-000057000000}"/>
    <cellStyle name="Millares 3_Formato Ejecucion presupuestal 30042009" xfId="53" xr:uid="{00000000-0005-0000-0000-000071000000}"/>
    <cellStyle name="Millares 4" xfId="54" xr:uid="{00000000-0005-0000-0000-000072000000}"/>
    <cellStyle name="Millares 4 2" xfId="55" xr:uid="{00000000-0005-0000-0000-000073000000}"/>
    <cellStyle name="Millares 4 2 2" xfId="328" xr:uid="{00000000-0005-0000-0000-000073000000}"/>
    <cellStyle name="Millares 4 3" xfId="327" xr:uid="{00000000-0005-0000-0000-000072000000}"/>
    <cellStyle name="Millares 5" xfId="56" xr:uid="{00000000-0005-0000-0000-000074000000}"/>
    <cellStyle name="Millares 5 2" xfId="57" xr:uid="{00000000-0005-0000-0000-000075000000}"/>
    <cellStyle name="Millares 5 2 2" xfId="193" xr:uid="{00000000-0005-0000-0000-000076000000}"/>
    <cellStyle name="Millares 5 3" xfId="192" xr:uid="{00000000-0005-0000-0000-000077000000}"/>
    <cellStyle name="Millares 6" xfId="58" xr:uid="{00000000-0005-0000-0000-000078000000}"/>
    <cellStyle name="Millares 6 2" xfId="59" xr:uid="{00000000-0005-0000-0000-000079000000}"/>
    <cellStyle name="Millares 6 2 2" xfId="60" xr:uid="{00000000-0005-0000-0000-00007A000000}"/>
    <cellStyle name="Millares 6 3" xfId="61" xr:uid="{00000000-0005-0000-0000-00007B000000}"/>
    <cellStyle name="Millares 6 3 2" xfId="330" xr:uid="{00000000-0005-0000-0000-00007B000000}"/>
    <cellStyle name="Millares 6 4" xfId="329" xr:uid="{00000000-0005-0000-0000-000078000000}"/>
    <cellStyle name="Millares 7" xfId="62" xr:uid="{00000000-0005-0000-0000-00007C000000}"/>
    <cellStyle name="Millares 7 2" xfId="63" xr:uid="{00000000-0005-0000-0000-00007D000000}"/>
    <cellStyle name="Millares 7 2 2" xfId="332" xr:uid="{00000000-0005-0000-0000-00007D000000}"/>
    <cellStyle name="Millares 7 3" xfId="331" xr:uid="{00000000-0005-0000-0000-00007C000000}"/>
    <cellStyle name="Millares 8" xfId="64" xr:uid="{00000000-0005-0000-0000-00007E000000}"/>
    <cellStyle name="Millares 8 2" xfId="65" xr:uid="{00000000-0005-0000-0000-00007F000000}"/>
    <cellStyle name="Millares 8 2 2" xfId="334" xr:uid="{00000000-0005-0000-0000-00007F000000}"/>
    <cellStyle name="Millares 8 3" xfId="333" xr:uid="{00000000-0005-0000-0000-00007E000000}"/>
    <cellStyle name="Millares 9" xfId="66" xr:uid="{00000000-0005-0000-0000-000080000000}"/>
    <cellStyle name="Millares 9 2" xfId="67" xr:uid="{00000000-0005-0000-0000-000081000000}"/>
    <cellStyle name="Millares 9 2 2" xfId="336" xr:uid="{00000000-0005-0000-0000-000081000000}"/>
    <cellStyle name="Millares 9 3" xfId="335" xr:uid="{00000000-0005-0000-0000-000080000000}"/>
    <cellStyle name="Moneda" xfId="153" builtinId="4"/>
    <cellStyle name="Moneda [0] 2" xfId="69" xr:uid="{00000000-0005-0000-0000-000083000000}"/>
    <cellStyle name="Moneda [0] 2 2" xfId="280" xr:uid="{00000000-0005-0000-0000-000084000000}"/>
    <cellStyle name="Moneda [0] 2 2 2" xfId="520" xr:uid="{00000000-0005-0000-0000-000084000000}"/>
    <cellStyle name="Moneda [0] 2 3" xfId="217" xr:uid="{00000000-0005-0000-0000-000085000000}"/>
    <cellStyle name="Moneda [0] 2 3 2" xfId="459" xr:uid="{00000000-0005-0000-0000-000085000000}"/>
    <cellStyle name="Moneda [0] 2 4" xfId="338" xr:uid="{00000000-0005-0000-0000-000083000000}"/>
    <cellStyle name="Moneda 10" xfId="70" xr:uid="{00000000-0005-0000-0000-000086000000}"/>
    <cellStyle name="Moneda 10 2" xfId="194" xr:uid="{00000000-0005-0000-0000-000087000000}"/>
    <cellStyle name="Moneda 10 2 2" xfId="256" xr:uid="{00000000-0005-0000-0000-000088000000}"/>
    <cellStyle name="Moneda 10 2 2 2" xfId="496" xr:uid="{00000000-0005-0000-0000-000088000000}"/>
    <cellStyle name="Moneda 10 2 3" xfId="436" xr:uid="{00000000-0005-0000-0000-000087000000}"/>
    <cellStyle name="Moneda 10 3" xfId="236" xr:uid="{00000000-0005-0000-0000-000089000000}"/>
    <cellStyle name="Moneda 10 3 2" xfId="476" xr:uid="{00000000-0005-0000-0000-000089000000}"/>
    <cellStyle name="Moneda 10 4" xfId="155" xr:uid="{00000000-0005-0000-0000-00008A000000}"/>
    <cellStyle name="Moneda 10 4 2" xfId="406" xr:uid="{00000000-0005-0000-0000-00008A000000}"/>
    <cellStyle name="Moneda 10 5" xfId="339" xr:uid="{00000000-0005-0000-0000-000086000000}"/>
    <cellStyle name="Moneda 11" xfId="71" xr:uid="{00000000-0005-0000-0000-00008B000000}"/>
    <cellStyle name="Moneda 11 2" xfId="340" xr:uid="{00000000-0005-0000-0000-00008B000000}"/>
    <cellStyle name="Moneda 12" xfId="68" xr:uid="{00000000-0005-0000-0000-00008C000000}"/>
    <cellStyle name="Moneda 12 2" xfId="337" xr:uid="{00000000-0005-0000-0000-00008C000000}"/>
    <cellStyle name="Moneda 13" xfId="404" xr:uid="{00000000-0005-0000-0000-0000AF010000}"/>
    <cellStyle name="Moneda 14" xfId="530" xr:uid="{00000000-0005-0000-0000-00003F020000}"/>
    <cellStyle name="Moneda 2" xfId="72" xr:uid="{00000000-0005-0000-0000-00008D000000}"/>
    <cellStyle name="Moneda 2 2" xfId="73" xr:uid="{00000000-0005-0000-0000-00008E000000}"/>
    <cellStyle name="Moneda 2 2 2" xfId="74" xr:uid="{00000000-0005-0000-0000-00008F000000}"/>
    <cellStyle name="Moneda 2 2 2 2" xfId="157" xr:uid="{00000000-0005-0000-0000-000090000000}"/>
    <cellStyle name="Moneda 2 2 2 2 2" xfId="408" xr:uid="{00000000-0005-0000-0000-000090000000}"/>
    <cellStyle name="Moneda 2 2 2 3" xfId="342" xr:uid="{00000000-0005-0000-0000-00008F000000}"/>
    <cellStyle name="Moneda 2 2 3" xfId="156" xr:uid="{00000000-0005-0000-0000-000091000000}"/>
    <cellStyle name="Moneda 2 2 3 2" xfId="407" xr:uid="{00000000-0005-0000-0000-000091000000}"/>
    <cellStyle name="Moneda 2 2 4" xfId="341" xr:uid="{00000000-0005-0000-0000-00008E000000}"/>
    <cellStyle name="Moneda 2 3" xfId="75" xr:uid="{00000000-0005-0000-0000-000092000000}"/>
    <cellStyle name="Moneda 2 3 3" xfId="76" xr:uid="{00000000-0005-0000-0000-000093000000}"/>
    <cellStyle name="Moneda 3" xfId="77" xr:uid="{00000000-0005-0000-0000-000094000000}"/>
    <cellStyle name="Moneda 3 2" xfId="78" xr:uid="{00000000-0005-0000-0000-000095000000}"/>
    <cellStyle name="Moneda 3 2 2" xfId="344" xr:uid="{00000000-0005-0000-0000-000095000000}"/>
    <cellStyle name="Moneda 3 3" xfId="343" xr:uid="{00000000-0005-0000-0000-000094000000}"/>
    <cellStyle name="Moneda 4" xfId="79" xr:uid="{00000000-0005-0000-0000-000096000000}"/>
    <cellStyle name="Moneda 4 2" xfId="345" xr:uid="{00000000-0005-0000-0000-000096000000}"/>
    <cellStyle name="Moneda 5" xfId="80" xr:uid="{00000000-0005-0000-0000-000097000000}"/>
    <cellStyle name="Moneda 5 2" xfId="81" xr:uid="{00000000-0005-0000-0000-000098000000}"/>
    <cellStyle name="Moneda 6" xfId="82" xr:uid="{00000000-0005-0000-0000-000099000000}"/>
    <cellStyle name="Moneda 6 2" xfId="346" xr:uid="{00000000-0005-0000-0000-000099000000}"/>
    <cellStyle name="Moneda 7" xfId="83" xr:uid="{00000000-0005-0000-0000-00009A000000}"/>
    <cellStyle name="Moneda 7 2" xfId="347" xr:uid="{00000000-0005-0000-0000-00009A000000}"/>
    <cellStyle name="Moneda 8" xfId="84" xr:uid="{00000000-0005-0000-0000-00009B000000}"/>
    <cellStyle name="Moneda 8 2" xfId="85" xr:uid="{00000000-0005-0000-0000-00009C000000}"/>
    <cellStyle name="Moneda 8 2 2" xfId="349" xr:uid="{00000000-0005-0000-0000-00009C000000}"/>
    <cellStyle name="Moneda 8 3" xfId="348" xr:uid="{00000000-0005-0000-0000-00009B000000}"/>
    <cellStyle name="Moneda 9" xfId="86" xr:uid="{00000000-0005-0000-0000-00009D000000}"/>
    <cellStyle name="Neutral 2" xfId="87" xr:uid="{00000000-0005-0000-0000-00009E000000}"/>
    <cellStyle name="Normal" xfId="0" builtinId="0"/>
    <cellStyle name="Normal 10" xfId="88" xr:uid="{00000000-0005-0000-0000-0000A0000000}"/>
    <cellStyle name="Normal 10 2" xfId="253" xr:uid="{00000000-0005-0000-0000-0000A1000000}"/>
    <cellStyle name="Normal 10 2 2" xfId="493" xr:uid="{00000000-0005-0000-0000-0000A1000000}"/>
    <cellStyle name="Normal 10 3" xfId="174" xr:uid="{00000000-0005-0000-0000-0000A2000000}"/>
    <cellStyle name="Normal 10 3 2" xfId="425" xr:uid="{00000000-0005-0000-0000-0000A2000000}"/>
    <cellStyle name="Normal 10 4" xfId="350" xr:uid="{00000000-0005-0000-0000-0000A0000000}"/>
    <cellStyle name="Normal 11" xfId="89" xr:uid="{00000000-0005-0000-0000-0000A3000000}"/>
    <cellStyle name="Normal 11 2" xfId="267" xr:uid="{00000000-0005-0000-0000-0000A4000000}"/>
    <cellStyle name="Normal 11 2 2" xfId="507" xr:uid="{00000000-0005-0000-0000-0000A4000000}"/>
    <cellStyle name="Normal 11 2 2 2" xfId="170" xr:uid="{00000000-0005-0000-0000-0000A5000000}"/>
    <cellStyle name="Normal 11 2 2 2 2" xfId="207" xr:uid="{00000000-0005-0000-0000-0000A6000000}"/>
    <cellStyle name="Normal 11 2 2 2 2 2" xfId="270" xr:uid="{00000000-0005-0000-0000-0000A7000000}"/>
    <cellStyle name="Normal 11 2 2 2 2 2 2" xfId="510" xr:uid="{00000000-0005-0000-0000-0000A7000000}"/>
    <cellStyle name="Normal 11 2 2 2 2 3" xfId="449" xr:uid="{00000000-0005-0000-0000-0000A6000000}"/>
    <cellStyle name="Normal 11 2 2 2 3" xfId="249" xr:uid="{00000000-0005-0000-0000-0000A8000000}"/>
    <cellStyle name="Normal 11 2 2 2 3 2" xfId="489" xr:uid="{00000000-0005-0000-0000-0000A8000000}"/>
    <cellStyle name="Normal 11 2 2 2 4" xfId="421" xr:uid="{00000000-0005-0000-0000-0000A5000000}"/>
    <cellStyle name="Normal 11 3" xfId="90" xr:uid="{00000000-0005-0000-0000-0000A9000000}"/>
    <cellStyle name="Normal 11 3 2" xfId="352" xr:uid="{00000000-0005-0000-0000-0000A9000000}"/>
    <cellStyle name="Normal 11 4" xfId="351" xr:uid="{00000000-0005-0000-0000-0000A3000000}"/>
    <cellStyle name="Normal 2" xfId="91" xr:uid="{00000000-0005-0000-0000-0000AA000000}"/>
    <cellStyle name="Normal 2 2" xfId="92" xr:uid="{00000000-0005-0000-0000-0000AB000000}"/>
    <cellStyle name="Normal 2 2 2" xfId="93" xr:uid="{00000000-0005-0000-0000-0000AC000000}"/>
    <cellStyle name="Normal 2 2 2 2" xfId="355" xr:uid="{00000000-0005-0000-0000-0000AC000000}"/>
    <cellStyle name="Normal 2 2 3" xfId="354" xr:uid="{00000000-0005-0000-0000-0000AB000000}"/>
    <cellStyle name="Normal 2 3" xfId="94" xr:uid="{00000000-0005-0000-0000-0000AD000000}"/>
    <cellStyle name="Normal 2 3 2" xfId="95" xr:uid="{00000000-0005-0000-0000-0000AE000000}"/>
    <cellStyle name="Normal 2 3 2 2" xfId="96" xr:uid="{00000000-0005-0000-0000-0000AF000000}"/>
    <cellStyle name="Normal 2 3 2 2 2" xfId="358" xr:uid="{00000000-0005-0000-0000-0000AF000000}"/>
    <cellStyle name="Normal 2 3 2 3" xfId="357" xr:uid="{00000000-0005-0000-0000-0000AE000000}"/>
    <cellStyle name="Normal 2 3 3" xfId="356" xr:uid="{00000000-0005-0000-0000-0000AD000000}"/>
    <cellStyle name="Normal 2 4" xfId="97" xr:uid="{00000000-0005-0000-0000-0000B0000000}"/>
    <cellStyle name="Normal 2 4 2" xfId="98" xr:uid="{00000000-0005-0000-0000-0000B1000000}"/>
    <cellStyle name="Normal 2 4 2 2" xfId="360" xr:uid="{00000000-0005-0000-0000-0000B1000000}"/>
    <cellStyle name="Normal 2 4 3" xfId="359" xr:uid="{00000000-0005-0000-0000-0000B0000000}"/>
    <cellStyle name="Normal 2 5" xfId="99" xr:uid="{00000000-0005-0000-0000-0000B2000000}"/>
    <cellStyle name="Normal 2 5 2" xfId="361" xr:uid="{00000000-0005-0000-0000-0000B2000000}"/>
    <cellStyle name="Normal 2 6" xfId="100" xr:uid="{00000000-0005-0000-0000-0000B3000000}"/>
    <cellStyle name="Normal 2 7" xfId="353" xr:uid="{00000000-0005-0000-0000-0000AA000000}"/>
    <cellStyle name="Normal 2 8" xfId="101" xr:uid="{00000000-0005-0000-0000-0000B4000000}"/>
    <cellStyle name="Normal 2_Formato Ejecucion presupuestal 30042009" xfId="102" xr:uid="{00000000-0005-0000-0000-0000B5000000}"/>
    <cellStyle name="Normal 3" xfId="103" xr:uid="{00000000-0005-0000-0000-0000B6000000}"/>
    <cellStyle name="Normal 3 2" xfId="104" xr:uid="{00000000-0005-0000-0000-0000B7000000}"/>
    <cellStyle name="Normal 3 2 2" xfId="105" xr:uid="{00000000-0005-0000-0000-0000B8000000}"/>
    <cellStyle name="Normal 3 2 2 2" xfId="197" xr:uid="{00000000-0005-0000-0000-0000B9000000}"/>
    <cellStyle name="Normal 3 2 2 2 2" xfId="259" xr:uid="{00000000-0005-0000-0000-0000BA000000}"/>
    <cellStyle name="Normal 3 2 2 2 2 2" xfId="499" xr:uid="{00000000-0005-0000-0000-0000BA000000}"/>
    <cellStyle name="Normal 3 2 2 2 3" xfId="439" xr:uid="{00000000-0005-0000-0000-0000B9000000}"/>
    <cellStyle name="Normal 3 2 2 3" xfId="239" xr:uid="{00000000-0005-0000-0000-0000BB000000}"/>
    <cellStyle name="Normal 3 2 2 3 2" xfId="479" xr:uid="{00000000-0005-0000-0000-0000BB000000}"/>
    <cellStyle name="Normal 3 2 2 4" xfId="160" xr:uid="{00000000-0005-0000-0000-0000BC000000}"/>
    <cellStyle name="Normal 3 2 2 4 2" xfId="411" xr:uid="{00000000-0005-0000-0000-0000BC000000}"/>
    <cellStyle name="Normal 3 2 2 5" xfId="364" xr:uid="{00000000-0005-0000-0000-0000B8000000}"/>
    <cellStyle name="Normal 3 2 3" xfId="196" xr:uid="{00000000-0005-0000-0000-0000BD000000}"/>
    <cellStyle name="Normal 3 2 3 2" xfId="258" xr:uid="{00000000-0005-0000-0000-0000BE000000}"/>
    <cellStyle name="Normal 3 2 3 2 2" xfId="498" xr:uid="{00000000-0005-0000-0000-0000BE000000}"/>
    <cellStyle name="Normal 3 2 3 3" xfId="438" xr:uid="{00000000-0005-0000-0000-0000BD000000}"/>
    <cellStyle name="Normal 3 2 4" xfId="238" xr:uid="{00000000-0005-0000-0000-0000BF000000}"/>
    <cellStyle name="Normal 3 2 4 2" xfId="478" xr:uid="{00000000-0005-0000-0000-0000BF000000}"/>
    <cellStyle name="Normal 3 2 5" xfId="159" xr:uid="{00000000-0005-0000-0000-0000C0000000}"/>
    <cellStyle name="Normal 3 2 5 2" xfId="410" xr:uid="{00000000-0005-0000-0000-0000C0000000}"/>
    <cellStyle name="Normal 3 2 6" xfId="363" xr:uid="{00000000-0005-0000-0000-0000B7000000}"/>
    <cellStyle name="Normal 3 3" xfId="106" xr:uid="{00000000-0005-0000-0000-0000C1000000}"/>
    <cellStyle name="Normal 3 3 2" xfId="107" xr:uid="{00000000-0005-0000-0000-0000C2000000}"/>
    <cellStyle name="Normal 3 3 2 2" xfId="199" xr:uid="{00000000-0005-0000-0000-0000C3000000}"/>
    <cellStyle name="Normal 3 3 2 2 2" xfId="261" xr:uid="{00000000-0005-0000-0000-0000C4000000}"/>
    <cellStyle name="Normal 3 3 2 2 2 2" xfId="501" xr:uid="{00000000-0005-0000-0000-0000C4000000}"/>
    <cellStyle name="Normal 3 3 2 2 3" xfId="441" xr:uid="{00000000-0005-0000-0000-0000C3000000}"/>
    <cellStyle name="Normal 3 3 2 3" xfId="241" xr:uid="{00000000-0005-0000-0000-0000C5000000}"/>
    <cellStyle name="Normal 3 3 2 3 2" xfId="481" xr:uid="{00000000-0005-0000-0000-0000C5000000}"/>
    <cellStyle name="Normal 3 3 2 4" xfId="162" xr:uid="{00000000-0005-0000-0000-0000C6000000}"/>
    <cellStyle name="Normal 3 3 2 4 2" xfId="413" xr:uid="{00000000-0005-0000-0000-0000C6000000}"/>
    <cellStyle name="Normal 3 3 2 5" xfId="366" xr:uid="{00000000-0005-0000-0000-0000C2000000}"/>
    <cellStyle name="Normal 3 3 3" xfId="169" xr:uid="{00000000-0005-0000-0000-0000C7000000}"/>
    <cellStyle name="Normal 3 3 3 2" xfId="172" xr:uid="{00000000-0005-0000-0000-0000C8000000}"/>
    <cellStyle name="Normal 3 3 3 2 2" xfId="108" xr:uid="{00000000-0005-0000-0000-0000C9000000}"/>
    <cellStyle name="Normal 3 3 3 2 2 2" xfId="210" xr:uid="{00000000-0005-0000-0000-0000CA000000}"/>
    <cellStyle name="Normal 3 3 3 2 2 2 2" xfId="273" xr:uid="{00000000-0005-0000-0000-0000CB000000}"/>
    <cellStyle name="Normal 3 3 3 2 2 2 2 2" xfId="513" xr:uid="{00000000-0005-0000-0000-0000CB000000}"/>
    <cellStyle name="Normal 3 3 3 2 2 2 3" xfId="452" xr:uid="{00000000-0005-0000-0000-0000CA000000}"/>
    <cellStyle name="Normal 3 3 3 2 2 3" xfId="213" xr:uid="{00000000-0005-0000-0000-0000CC000000}"/>
    <cellStyle name="Normal 3 3 3 2 2 3 2" xfId="276" xr:uid="{00000000-0005-0000-0000-0000CD000000}"/>
    <cellStyle name="Normal 3 3 3 2 2 3 2 2" xfId="516" xr:uid="{00000000-0005-0000-0000-0000CD000000}"/>
    <cellStyle name="Normal 3 3 3 2 2 3 3" xfId="455" xr:uid="{00000000-0005-0000-0000-0000CC000000}"/>
    <cellStyle name="Normal 3 3 3 2 2 4" xfId="215" xr:uid="{00000000-0005-0000-0000-0000CE000000}"/>
    <cellStyle name="Normal 3 3 3 2 2 4 2" xfId="109" xr:uid="{00000000-0005-0000-0000-0000CF000000}"/>
    <cellStyle name="Normal 3 3 3 2 2 4 2 2" xfId="218" xr:uid="{00000000-0005-0000-0000-0000D0000000}"/>
    <cellStyle name="Normal 3 3 3 2 2 4 2 2 2" xfId="281" xr:uid="{00000000-0005-0000-0000-0000D1000000}"/>
    <cellStyle name="Normal 3 3 3 2 2 4 2 2 2 2" xfId="521" xr:uid="{00000000-0005-0000-0000-0000D1000000}"/>
    <cellStyle name="Normal 3 3 3 2 2 4 2 2 3" xfId="282" xr:uid="{00000000-0005-0000-0000-0000D2000000}"/>
    <cellStyle name="Normal 3 3 3 2 2 4 2 2 3 2" xfId="283" xr:uid="{00000000-0005-0000-0000-0000D3000000}"/>
    <cellStyle name="Normal 3 3 3 2 2 4 2 2 3 2 2" xfId="284" xr:uid="{00000000-0005-0000-0000-0000D4000000}"/>
    <cellStyle name="Normal 3 3 3 2 2 4 2 2 3 2 2 2" xfId="285" xr:uid="{00000000-0005-0000-0000-0000D5000000}"/>
    <cellStyle name="Normal 3 3 3 2 2 4 2 2 3 2 2 2 2" xfId="286" xr:uid="{00000000-0005-0000-0000-0000D6000000}"/>
    <cellStyle name="Normal 3 3 3 2 2 4 2 2 3 2 2 2 2 2" xfId="287" xr:uid="{00000000-0005-0000-0000-0000D7000000}"/>
    <cellStyle name="Normal 3 3 3 2 2 4 2 2 3 2 2 2 2 2 2" xfId="288" xr:uid="{00000000-0005-0000-0000-0000D8000000}"/>
    <cellStyle name="Normal 3 3 3 2 2 4 2 2 3 2 2 2 2 2 2 2" xfId="528" xr:uid="{00000000-0005-0000-0000-0000D8000000}"/>
    <cellStyle name="Normal 3 3 3 2 2 4 2 2 3 2 2 2 2 2 3" xfId="527" xr:uid="{00000000-0005-0000-0000-0000D7000000}"/>
    <cellStyle name="Normal 3 3 3 2 2 4 2 2 3 2 2 2 2 3" xfId="526" xr:uid="{00000000-0005-0000-0000-0000D6000000}"/>
    <cellStyle name="Normal 3 3 3 2 2 4 2 2 3 2 2 2 3" xfId="525" xr:uid="{00000000-0005-0000-0000-0000D5000000}"/>
    <cellStyle name="Normal 3 3 3 2 2 4 2 2 3 2 2 3" xfId="524" xr:uid="{00000000-0005-0000-0000-0000D4000000}"/>
    <cellStyle name="Normal 3 3 3 2 2 4 2 2 3 2 3" xfId="523" xr:uid="{00000000-0005-0000-0000-0000D3000000}"/>
    <cellStyle name="Normal 3 3 3 2 2 4 2 2 3 3" xfId="522" xr:uid="{00000000-0005-0000-0000-0000D2000000}"/>
    <cellStyle name="Normal 3 3 3 2 2 4 2 2 4" xfId="460" xr:uid="{00000000-0005-0000-0000-0000D0000000}"/>
    <cellStyle name="Normal 3 3 3 2 2 4 2 3" xfId="279" xr:uid="{00000000-0005-0000-0000-0000D9000000}"/>
    <cellStyle name="Normal 3 3 3 2 2 4 2 3 2" xfId="519" xr:uid="{00000000-0005-0000-0000-0000D9000000}"/>
    <cellStyle name="Normal 3 3 3 2 2 4 2 4" xfId="216" xr:uid="{00000000-0005-0000-0000-0000DA000000}"/>
    <cellStyle name="Normal 3 3 3 2 2 4 2 4 2" xfId="458" xr:uid="{00000000-0005-0000-0000-0000DA000000}"/>
    <cellStyle name="Normal 3 3 3 2 2 4 2 5" xfId="368" xr:uid="{00000000-0005-0000-0000-0000CF000000}"/>
    <cellStyle name="Normal 3 3 3 2 2 4 3" xfId="278" xr:uid="{00000000-0005-0000-0000-0000DB000000}"/>
    <cellStyle name="Normal 3 3 3 2 2 4 3 2" xfId="518" xr:uid="{00000000-0005-0000-0000-0000DB000000}"/>
    <cellStyle name="Normal 3 3 3 2 2 4 4" xfId="457" xr:uid="{00000000-0005-0000-0000-0000CE000000}"/>
    <cellStyle name="Normal 3 3 3 2 2 5" xfId="252" xr:uid="{00000000-0005-0000-0000-0000DC000000}"/>
    <cellStyle name="Normal 3 3 3 2 2 5 2" xfId="492" xr:uid="{00000000-0005-0000-0000-0000DC000000}"/>
    <cellStyle name="Normal 3 3 3 2 2 6" xfId="173" xr:uid="{00000000-0005-0000-0000-0000DD000000}"/>
    <cellStyle name="Normal 3 3 3 2 2 6 2" xfId="424" xr:uid="{00000000-0005-0000-0000-0000DD000000}"/>
    <cellStyle name="Normal 3 3 3 2 2 7" xfId="367" xr:uid="{00000000-0005-0000-0000-0000C9000000}"/>
    <cellStyle name="Normal 3 3 3 2 3" xfId="209" xr:uid="{00000000-0005-0000-0000-0000DE000000}"/>
    <cellStyle name="Normal 3 3 3 2 3 2" xfId="272" xr:uid="{00000000-0005-0000-0000-0000DF000000}"/>
    <cellStyle name="Normal 3 3 3 2 3 2 2" xfId="512" xr:uid="{00000000-0005-0000-0000-0000DF000000}"/>
    <cellStyle name="Normal 3 3 3 2 3 3" xfId="451" xr:uid="{00000000-0005-0000-0000-0000DE000000}"/>
    <cellStyle name="Normal 3 3 3 2 4" xfId="251" xr:uid="{00000000-0005-0000-0000-0000E0000000}"/>
    <cellStyle name="Normal 3 3 3 2 4 2" xfId="491" xr:uid="{00000000-0005-0000-0000-0000E0000000}"/>
    <cellStyle name="Normal 3 3 3 2 5" xfId="423" xr:uid="{00000000-0005-0000-0000-0000C8000000}"/>
    <cellStyle name="Normal 3 3 3 3" xfId="206" xr:uid="{00000000-0005-0000-0000-0000E1000000}"/>
    <cellStyle name="Normal 3 3 3 3 2" xfId="269" xr:uid="{00000000-0005-0000-0000-0000E2000000}"/>
    <cellStyle name="Normal 3 3 3 3 2 2" xfId="509" xr:uid="{00000000-0005-0000-0000-0000E2000000}"/>
    <cellStyle name="Normal 3 3 3 3 3" xfId="448" xr:uid="{00000000-0005-0000-0000-0000E1000000}"/>
    <cellStyle name="Normal 3 3 3 4" xfId="214" xr:uid="{00000000-0005-0000-0000-0000E3000000}"/>
    <cellStyle name="Normal 3 3 3 4 2" xfId="277" xr:uid="{00000000-0005-0000-0000-0000E4000000}"/>
    <cellStyle name="Normal 3 3 3 4 2 2" xfId="517" xr:uid="{00000000-0005-0000-0000-0000E4000000}"/>
    <cellStyle name="Normal 3 3 3 4 3" xfId="456" xr:uid="{00000000-0005-0000-0000-0000E3000000}"/>
    <cellStyle name="Normal 3 3 3 5" xfId="248" xr:uid="{00000000-0005-0000-0000-0000E5000000}"/>
    <cellStyle name="Normal 3 3 3 5 2" xfId="488" xr:uid="{00000000-0005-0000-0000-0000E5000000}"/>
    <cellStyle name="Normal 3 3 3 6" xfId="420" xr:uid="{00000000-0005-0000-0000-0000C7000000}"/>
    <cellStyle name="Normal 3 3 4" xfId="198" xr:uid="{00000000-0005-0000-0000-0000E6000000}"/>
    <cellStyle name="Normal 3 3 4 2" xfId="260" xr:uid="{00000000-0005-0000-0000-0000E7000000}"/>
    <cellStyle name="Normal 3 3 4 2 2" xfId="500" xr:uid="{00000000-0005-0000-0000-0000E7000000}"/>
    <cellStyle name="Normal 3 3 4 3" xfId="440" xr:uid="{00000000-0005-0000-0000-0000E6000000}"/>
    <cellStyle name="Normal 3 3 5" xfId="240" xr:uid="{00000000-0005-0000-0000-0000E8000000}"/>
    <cellStyle name="Normal 3 3 5 2" xfId="480" xr:uid="{00000000-0005-0000-0000-0000E8000000}"/>
    <cellStyle name="Normal 3 3 6" xfId="161" xr:uid="{00000000-0005-0000-0000-0000E9000000}"/>
    <cellStyle name="Normal 3 3 6 2" xfId="412" xr:uid="{00000000-0005-0000-0000-0000E9000000}"/>
    <cellStyle name="Normal 3 3 6 2 2" xfId="163" xr:uid="{00000000-0005-0000-0000-0000EA000000}"/>
    <cellStyle name="Normal 3 3 6 2 2 2" xfId="200" xr:uid="{00000000-0005-0000-0000-0000EB000000}"/>
    <cellStyle name="Normal 3 3 6 2 2 2 2" xfId="262" xr:uid="{00000000-0005-0000-0000-0000EC000000}"/>
    <cellStyle name="Normal 3 3 6 2 2 2 2 2" xfId="502" xr:uid="{00000000-0005-0000-0000-0000EC000000}"/>
    <cellStyle name="Normal 3 3 6 2 2 2 3" xfId="442" xr:uid="{00000000-0005-0000-0000-0000EB000000}"/>
    <cellStyle name="Normal 3 3 6 2 2 3" xfId="242" xr:uid="{00000000-0005-0000-0000-0000ED000000}"/>
    <cellStyle name="Normal 3 3 6 2 2 3 2" xfId="482" xr:uid="{00000000-0005-0000-0000-0000ED000000}"/>
    <cellStyle name="Normal 3 3 6 2 2 4" xfId="414" xr:uid="{00000000-0005-0000-0000-0000EA000000}"/>
    <cellStyle name="Normal 3 3 7" xfId="365" xr:uid="{00000000-0005-0000-0000-0000C1000000}"/>
    <cellStyle name="Normal 3 4" xfId="110" xr:uid="{00000000-0005-0000-0000-0000EE000000}"/>
    <cellStyle name="Normal 3 4 2" xfId="201" xr:uid="{00000000-0005-0000-0000-0000EF000000}"/>
    <cellStyle name="Normal 3 4 2 2" xfId="263" xr:uid="{00000000-0005-0000-0000-0000F0000000}"/>
    <cellStyle name="Normal 3 4 2 2 2" xfId="503" xr:uid="{00000000-0005-0000-0000-0000F0000000}"/>
    <cellStyle name="Normal 3 4 2 3" xfId="443" xr:uid="{00000000-0005-0000-0000-0000EF000000}"/>
    <cellStyle name="Normal 3 4 3" xfId="243" xr:uid="{00000000-0005-0000-0000-0000F1000000}"/>
    <cellStyle name="Normal 3 4 3 2" xfId="483" xr:uid="{00000000-0005-0000-0000-0000F1000000}"/>
    <cellStyle name="Normal 3 4 4" xfId="164" xr:uid="{00000000-0005-0000-0000-0000F2000000}"/>
    <cellStyle name="Normal 3 4 4 2" xfId="415" xr:uid="{00000000-0005-0000-0000-0000F2000000}"/>
    <cellStyle name="Normal 3 4 5" xfId="369" xr:uid="{00000000-0005-0000-0000-0000EE000000}"/>
    <cellStyle name="Normal 3 5" xfId="195" xr:uid="{00000000-0005-0000-0000-0000F3000000}"/>
    <cellStyle name="Normal 3 5 2" xfId="257" xr:uid="{00000000-0005-0000-0000-0000F4000000}"/>
    <cellStyle name="Normal 3 5 2 2" xfId="497" xr:uid="{00000000-0005-0000-0000-0000F4000000}"/>
    <cellStyle name="Normal 3 5 3" xfId="437" xr:uid="{00000000-0005-0000-0000-0000F3000000}"/>
    <cellStyle name="Normal 3 6" xfId="237" xr:uid="{00000000-0005-0000-0000-0000F5000000}"/>
    <cellStyle name="Normal 3 6 2" xfId="477" xr:uid="{00000000-0005-0000-0000-0000F5000000}"/>
    <cellStyle name="Normal 3 7" xfId="158" xr:uid="{00000000-0005-0000-0000-0000F6000000}"/>
    <cellStyle name="Normal 3 7 2" xfId="409" xr:uid="{00000000-0005-0000-0000-0000F6000000}"/>
    <cellStyle name="Normal 3 8" xfId="362" xr:uid="{00000000-0005-0000-0000-0000B6000000}"/>
    <cellStyle name="Normal 3_Formato de Seguimiento Sectorial (31-5-09) dmv" xfId="111" xr:uid="{00000000-0005-0000-0000-0000F7000000}"/>
    <cellStyle name="Normal 4" xfId="112" xr:uid="{00000000-0005-0000-0000-0000F8000000}"/>
    <cellStyle name="Normal 4 2" xfId="370" xr:uid="{00000000-0005-0000-0000-0000F8000000}"/>
    <cellStyle name="Normal 5" xfId="113" xr:uid="{00000000-0005-0000-0000-0000F9000000}"/>
    <cellStyle name="Normal 5 2" xfId="114" xr:uid="{00000000-0005-0000-0000-0000FA000000}"/>
    <cellStyle name="Normal 5 2 2" xfId="203" xr:uid="{00000000-0005-0000-0000-0000FB000000}"/>
    <cellStyle name="Normal 5 2 2 2" xfId="265" xr:uid="{00000000-0005-0000-0000-0000FC000000}"/>
    <cellStyle name="Normal 5 2 2 2 2" xfId="505" xr:uid="{00000000-0005-0000-0000-0000FC000000}"/>
    <cellStyle name="Normal 5 2 2 3" xfId="445" xr:uid="{00000000-0005-0000-0000-0000FB000000}"/>
    <cellStyle name="Normal 5 2 3" xfId="245" xr:uid="{00000000-0005-0000-0000-0000FD000000}"/>
    <cellStyle name="Normal 5 2 3 2" xfId="485" xr:uid="{00000000-0005-0000-0000-0000FD000000}"/>
    <cellStyle name="Normal 5 2 4" xfId="166" xr:uid="{00000000-0005-0000-0000-0000FE000000}"/>
    <cellStyle name="Normal 5 2 4 2" xfId="417" xr:uid="{00000000-0005-0000-0000-0000FE000000}"/>
    <cellStyle name="Normal 5 2 5" xfId="372" xr:uid="{00000000-0005-0000-0000-0000FA000000}"/>
    <cellStyle name="Normal 5 3" xfId="202" xr:uid="{00000000-0005-0000-0000-0000FF000000}"/>
    <cellStyle name="Normal 5 3 2" xfId="264" xr:uid="{00000000-0005-0000-0000-000000010000}"/>
    <cellStyle name="Normal 5 3 2 2" xfId="504" xr:uid="{00000000-0005-0000-0000-000000010000}"/>
    <cellStyle name="Normal 5 3 3" xfId="444" xr:uid="{00000000-0005-0000-0000-0000FF000000}"/>
    <cellStyle name="Normal 5 4" xfId="244" xr:uid="{00000000-0005-0000-0000-000001010000}"/>
    <cellStyle name="Normal 5 4 2" xfId="484" xr:uid="{00000000-0005-0000-0000-000001010000}"/>
    <cellStyle name="Normal 5 5" xfId="165" xr:uid="{00000000-0005-0000-0000-000002010000}"/>
    <cellStyle name="Normal 5 5 2" xfId="416" xr:uid="{00000000-0005-0000-0000-000002010000}"/>
    <cellStyle name="Normal 5 6" xfId="371" xr:uid="{00000000-0005-0000-0000-0000F9000000}"/>
    <cellStyle name="Normal 6" xfId="115" xr:uid="{00000000-0005-0000-0000-000003010000}"/>
    <cellStyle name="Normal 6 2" xfId="204" xr:uid="{00000000-0005-0000-0000-000004010000}"/>
    <cellStyle name="Normal 6 2 2" xfId="266" xr:uid="{00000000-0005-0000-0000-000005010000}"/>
    <cellStyle name="Normal 6 2 2 2" xfId="506" xr:uid="{00000000-0005-0000-0000-000005010000}"/>
    <cellStyle name="Normal 6 2 3" xfId="446" xr:uid="{00000000-0005-0000-0000-000004010000}"/>
    <cellStyle name="Normal 6 3" xfId="246" xr:uid="{00000000-0005-0000-0000-000006010000}"/>
    <cellStyle name="Normal 6 3 2" xfId="486" xr:uid="{00000000-0005-0000-0000-000006010000}"/>
    <cellStyle name="Normal 6 4" xfId="167" xr:uid="{00000000-0005-0000-0000-000007010000}"/>
    <cellStyle name="Normal 6 4 2" xfId="418" xr:uid="{00000000-0005-0000-0000-000007010000}"/>
    <cellStyle name="Normal 6 5" xfId="373" xr:uid="{00000000-0005-0000-0000-000003010000}"/>
    <cellStyle name="Normal 7" xfId="3" xr:uid="{00000000-0005-0000-0000-000008010000}"/>
    <cellStyle name="Normal 7 2" xfId="254" xr:uid="{00000000-0005-0000-0000-000009010000}"/>
    <cellStyle name="Normal 7 2 2" xfId="494" xr:uid="{00000000-0005-0000-0000-000009010000}"/>
    <cellStyle name="Normal 7 3" xfId="175" xr:uid="{00000000-0005-0000-0000-00000A010000}"/>
    <cellStyle name="Normal 7 3 2" xfId="426" xr:uid="{00000000-0005-0000-0000-00000A010000}"/>
    <cellStyle name="Normal 8" xfId="211" xr:uid="{00000000-0005-0000-0000-00000B010000}"/>
    <cellStyle name="Normal 8 2" xfId="274" xr:uid="{00000000-0005-0000-0000-00000C010000}"/>
    <cellStyle name="Normal 8 2 2" xfId="514" xr:uid="{00000000-0005-0000-0000-00000C010000}"/>
    <cellStyle name="Normal 8 3" xfId="453" xr:uid="{00000000-0005-0000-0000-00000B010000}"/>
    <cellStyle name="Normal 9" xfId="212" xr:uid="{00000000-0005-0000-0000-00000D010000}"/>
    <cellStyle name="Normal 9 2" xfId="275" xr:uid="{00000000-0005-0000-0000-00000E010000}"/>
    <cellStyle name="Normal 9 2 2" xfId="515" xr:uid="{00000000-0005-0000-0000-00000E010000}"/>
    <cellStyle name="Normal 9 3" xfId="454" xr:uid="{00000000-0005-0000-0000-00000D010000}"/>
    <cellStyle name="Porcentaje" xfId="1" builtinId="5"/>
    <cellStyle name="Porcentaje 2" xfId="116" xr:uid="{00000000-0005-0000-0000-000010010000}"/>
    <cellStyle name="Porcentaje 2 2" xfId="374" xr:uid="{00000000-0005-0000-0000-000010010000}"/>
    <cellStyle name="Porcentual 2" xfId="117" xr:uid="{00000000-0005-0000-0000-000011010000}"/>
    <cellStyle name="Porcentual 2 2" xfId="118" xr:uid="{00000000-0005-0000-0000-000012010000}"/>
    <cellStyle name="Porcentual 2 2 2" xfId="376" xr:uid="{00000000-0005-0000-0000-000012010000}"/>
    <cellStyle name="Porcentual 2 3" xfId="375" xr:uid="{00000000-0005-0000-0000-000011010000}"/>
    <cellStyle name="Porcentual 3" xfId="119" xr:uid="{00000000-0005-0000-0000-000013010000}"/>
    <cellStyle name="Porcentual 3 2" xfId="120" xr:uid="{00000000-0005-0000-0000-000014010000}"/>
    <cellStyle name="Porcentual 3 2 2" xfId="121" xr:uid="{00000000-0005-0000-0000-000015010000}"/>
    <cellStyle name="Porcentual 3 2 2 2" xfId="379" xr:uid="{00000000-0005-0000-0000-000015010000}"/>
    <cellStyle name="Porcentual 3 2 3" xfId="378" xr:uid="{00000000-0005-0000-0000-000014010000}"/>
    <cellStyle name="Porcentual 3 3" xfId="122" xr:uid="{00000000-0005-0000-0000-000016010000}"/>
    <cellStyle name="Porcentual 3 3 2" xfId="380" xr:uid="{00000000-0005-0000-0000-000016010000}"/>
    <cellStyle name="Porcentual 3 4" xfId="377" xr:uid="{00000000-0005-0000-0000-000013010000}"/>
    <cellStyle name="Porcentual 4" xfId="123" xr:uid="{00000000-0005-0000-0000-000017010000}"/>
    <cellStyle name="Porcentual 4 2" xfId="124" xr:uid="{00000000-0005-0000-0000-000018010000}"/>
    <cellStyle name="Porcentual 4 2 2" xfId="125" xr:uid="{00000000-0005-0000-0000-000019010000}"/>
    <cellStyle name="Porcentual 5" xfId="126" xr:uid="{00000000-0005-0000-0000-00001A010000}"/>
    <cellStyle name="Porcentual 5 2" xfId="381" xr:uid="{00000000-0005-0000-0000-00001A010000}"/>
    <cellStyle name="Porcentual 6" xfId="127" xr:uid="{00000000-0005-0000-0000-00001B010000}"/>
    <cellStyle name="Porcentual 6 2" xfId="205" xr:uid="{00000000-0005-0000-0000-00001C010000}"/>
    <cellStyle name="Porcentual 6 2 2" xfId="268" xr:uid="{00000000-0005-0000-0000-00001D010000}"/>
    <cellStyle name="Porcentual 6 2 2 2" xfId="508" xr:uid="{00000000-0005-0000-0000-00001D010000}"/>
    <cellStyle name="Porcentual 6 2 3" xfId="447" xr:uid="{00000000-0005-0000-0000-00001C010000}"/>
    <cellStyle name="Porcentual 6 3" xfId="247" xr:uid="{00000000-0005-0000-0000-00001E010000}"/>
    <cellStyle name="Porcentual 6 3 2" xfId="487" xr:uid="{00000000-0005-0000-0000-00001E010000}"/>
    <cellStyle name="Porcentual 6 4" xfId="168" xr:uid="{00000000-0005-0000-0000-00001F010000}"/>
    <cellStyle name="Porcentual 6 4 2" xfId="419" xr:uid="{00000000-0005-0000-0000-00001F010000}"/>
    <cellStyle name="Porcentual 6 5" xfId="382" xr:uid="{00000000-0005-0000-0000-00001B010000}"/>
    <cellStyle name="Total 2" xfId="128" xr:uid="{00000000-0005-0000-0000-000020010000}"/>
    <cellStyle name="Total 2 2" xfId="383" xr:uid="{00000000-0005-0000-0000-00002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7621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1036"/>
  <sheetViews>
    <sheetView tabSelected="1" zoomScale="60" zoomScaleNormal="60" workbookViewId="0">
      <pane xSplit="1" ySplit="11" topLeftCell="E36" activePane="bottomRight" state="frozen"/>
      <selection activeCell="A10" sqref="A10"/>
      <selection pane="topRight" activeCell="B10" sqref="B10"/>
      <selection pane="bottomLeft" activeCell="A12" sqref="A12"/>
      <selection pane="bottomRight" activeCell="H36" sqref="H36"/>
    </sheetView>
  </sheetViews>
  <sheetFormatPr baseColWidth="10" defaultColWidth="9.140625" defaultRowHeight="15" x14ac:dyDescent="0.25"/>
  <cols>
    <col min="2" max="2" width="16" style="15" customWidth="1"/>
    <col min="3" max="3" width="34.28515625" customWidth="1"/>
    <col min="4" max="4" width="33.7109375" customWidth="1"/>
    <col min="5" max="5" width="35" customWidth="1"/>
    <col min="6" max="6" width="30.28515625" customWidth="1"/>
    <col min="7" max="7" width="25" customWidth="1"/>
    <col min="8" max="8" width="27" customWidth="1"/>
    <col min="9" max="9" width="16" customWidth="1"/>
    <col min="10" max="10" width="169.85546875" customWidth="1"/>
    <col min="11" max="11" width="31.85546875" customWidth="1"/>
    <col min="12" max="12" width="7.28515625" customWidth="1"/>
  </cols>
  <sheetData>
    <row r="1" spans="1:11" x14ac:dyDescent="0.25">
      <c r="B1" s="13" t="s">
        <v>0</v>
      </c>
      <c r="C1" s="50">
        <v>8</v>
      </c>
      <c r="D1" s="66" t="s">
        <v>1</v>
      </c>
      <c r="E1" s="66"/>
    </row>
    <row r="2" spans="1:11" x14ac:dyDescent="0.25">
      <c r="B2" s="13" t="s">
        <v>2</v>
      </c>
      <c r="C2" s="50">
        <v>3600</v>
      </c>
      <c r="D2" s="66" t="s">
        <v>3</v>
      </c>
      <c r="E2" s="66"/>
    </row>
    <row r="3" spans="1:11" x14ac:dyDescent="0.25">
      <c r="B3" s="13" t="s">
        <v>4</v>
      </c>
      <c r="C3" s="1">
        <v>1</v>
      </c>
    </row>
    <row r="4" spans="1:11" x14ac:dyDescent="0.25">
      <c r="B4" s="13" t="s">
        <v>5</v>
      </c>
      <c r="C4" s="1">
        <v>208</v>
      </c>
    </row>
    <row r="5" spans="1:11" x14ac:dyDescent="0.25">
      <c r="B5" s="13" t="s">
        <v>6</v>
      </c>
      <c r="C5" s="3">
        <v>43465</v>
      </c>
    </row>
    <row r="6" spans="1:11" x14ac:dyDescent="0.25">
      <c r="B6" s="13" t="s">
        <v>7</v>
      </c>
      <c r="C6" s="1">
        <v>12</v>
      </c>
      <c r="D6" s="1" t="s">
        <v>8</v>
      </c>
    </row>
    <row r="8" spans="1:11" x14ac:dyDescent="0.25">
      <c r="A8" s="1" t="s">
        <v>9</v>
      </c>
      <c r="B8" s="64" t="s">
        <v>10</v>
      </c>
      <c r="C8" s="65"/>
      <c r="D8" s="65"/>
      <c r="E8" s="65"/>
      <c r="F8" s="65"/>
      <c r="G8" s="65"/>
      <c r="H8" s="65"/>
      <c r="I8" s="65"/>
      <c r="J8" s="65"/>
      <c r="K8" s="65"/>
    </row>
    <row r="9" spans="1:11" x14ac:dyDescent="0.25">
      <c r="C9" s="1">
        <v>4</v>
      </c>
      <c r="D9" s="1">
        <v>8</v>
      </c>
      <c r="E9" s="1">
        <v>12</v>
      </c>
      <c r="F9" s="1">
        <v>16</v>
      </c>
      <c r="G9" s="1">
        <v>18</v>
      </c>
      <c r="H9" s="1">
        <v>19</v>
      </c>
      <c r="I9" s="1">
        <v>20</v>
      </c>
      <c r="J9" s="1">
        <v>24</v>
      </c>
      <c r="K9" s="1">
        <v>28</v>
      </c>
    </row>
    <row r="10" spans="1:11" x14ac:dyDescent="0.25">
      <c r="C10" s="1" t="s">
        <v>11</v>
      </c>
      <c r="D10" s="1" t="s">
        <v>12</v>
      </c>
      <c r="E10" s="1" t="s">
        <v>13</v>
      </c>
      <c r="F10" s="1" t="s">
        <v>14</v>
      </c>
      <c r="G10" s="1" t="s">
        <v>15</v>
      </c>
      <c r="H10" s="1" t="s">
        <v>16</v>
      </c>
      <c r="I10" s="1" t="s">
        <v>17</v>
      </c>
      <c r="J10" s="1" t="s">
        <v>18</v>
      </c>
      <c r="K10" s="1" t="s">
        <v>19</v>
      </c>
    </row>
    <row r="11" spans="1:11" s="5" customFormat="1" ht="15.75" thickBot="1" x14ac:dyDescent="0.3">
      <c r="B11" s="15"/>
      <c r="C11" s="8"/>
      <c r="D11" s="8"/>
      <c r="E11" s="8"/>
      <c r="F11" s="8"/>
      <c r="G11" s="8"/>
      <c r="H11" s="8"/>
      <c r="I11" s="8"/>
      <c r="J11" s="8"/>
      <c r="K11" s="8"/>
    </row>
    <row r="12" spans="1:11" s="10" customFormat="1" ht="186.75" customHeight="1" thickBot="1" x14ac:dyDescent="0.3">
      <c r="A12" s="9">
        <v>1</v>
      </c>
      <c r="B12" s="14" t="s">
        <v>20</v>
      </c>
      <c r="C12" s="11" t="s">
        <v>22</v>
      </c>
      <c r="D12" s="20" t="s">
        <v>62</v>
      </c>
      <c r="E12" s="20" t="s">
        <v>63</v>
      </c>
      <c r="F12" s="20" t="s">
        <v>64</v>
      </c>
      <c r="G12" s="39">
        <v>255</v>
      </c>
      <c r="H12" s="39">
        <v>832</v>
      </c>
      <c r="I12" s="12">
        <f t="shared" ref="I12:I19" si="0">+G12/H12</f>
        <v>0.30649038461538464</v>
      </c>
      <c r="J12" s="56" t="s">
        <v>159</v>
      </c>
      <c r="K12" s="11" t="s">
        <v>21</v>
      </c>
    </row>
    <row r="13" spans="1:11" s="10" customFormat="1" ht="152.25" customHeight="1" thickBot="1" x14ac:dyDescent="0.3">
      <c r="A13" s="9">
        <v>2</v>
      </c>
      <c r="B13" s="14" t="s">
        <v>41</v>
      </c>
      <c r="C13" s="11" t="s">
        <v>22</v>
      </c>
      <c r="D13" s="20" t="s">
        <v>160</v>
      </c>
      <c r="E13" s="20" t="s">
        <v>65</v>
      </c>
      <c r="F13" s="31" t="s">
        <v>161</v>
      </c>
      <c r="G13" s="36">
        <v>10379</v>
      </c>
      <c r="H13" s="36">
        <v>10379</v>
      </c>
      <c r="I13" s="12">
        <f t="shared" si="0"/>
        <v>1</v>
      </c>
      <c r="J13" s="20" t="s">
        <v>66</v>
      </c>
      <c r="K13" s="11"/>
    </row>
    <row r="14" spans="1:11" s="5" customFormat="1" ht="75.75" thickBot="1" x14ac:dyDescent="0.3">
      <c r="A14" s="4">
        <v>3</v>
      </c>
      <c r="B14" s="14" t="s">
        <v>42</v>
      </c>
      <c r="C14" s="11" t="s">
        <v>22</v>
      </c>
      <c r="D14" s="20" t="s">
        <v>67</v>
      </c>
      <c r="E14" s="20" t="s">
        <v>111</v>
      </c>
      <c r="F14" s="20" t="s">
        <v>68</v>
      </c>
      <c r="G14" s="39">
        <v>42</v>
      </c>
      <c r="H14" s="39">
        <v>41</v>
      </c>
      <c r="I14" s="12">
        <f t="shared" si="0"/>
        <v>1.024390243902439</v>
      </c>
      <c r="J14" s="20" t="s">
        <v>69</v>
      </c>
      <c r="K14" s="2"/>
    </row>
    <row r="15" spans="1:11" s="5" customFormat="1" ht="180.75" thickBot="1" x14ac:dyDescent="0.3">
      <c r="A15" s="4">
        <v>4</v>
      </c>
      <c r="B15" s="14" t="s">
        <v>43</v>
      </c>
      <c r="C15" s="11" t="s">
        <v>22</v>
      </c>
      <c r="D15" s="20" t="s">
        <v>70</v>
      </c>
      <c r="E15" s="20" t="s">
        <v>65</v>
      </c>
      <c r="F15" s="20" t="s">
        <v>71</v>
      </c>
      <c r="G15" s="39">
        <v>285</v>
      </c>
      <c r="H15" s="39">
        <v>351</v>
      </c>
      <c r="I15" s="12">
        <f t="shared" si="0"/>
        <v>0.81196581196581197</v>
      </c>
      <c r="J15" s="20" t="s">
        <v>173</v>
      </c>
      <c r="K15" s="2"/>
    </row>
    <row r="16" spans="1:11" s="5" customFormat="1" ht="270" customHeight="1" thickBot="1" x14ac:dyDescent="0.3">
      <c r="A16" s="4">
        <v>5</v>
      </c>
      <c r="B16" s="14" t="s">
        <v>44</v>
      </c>
      <c r="C16" s="11" t="s">
        <v>22</v>
      </c>
      <c r="D16" s="20" t="s">
        <v>72</v>
      </c>
      <c r="E16" s="20" t="s">
        <v>65</v>
      </c>
      <c r="F16" s="20" t="s">
        <v>73</v>
      </c>
      <c r="G16" s="39">
        <v>319</v>
      </c>
      <c r="H16" s="39">
        <v>330</v>
      </c>
      <c r="I16" s="12">
        <f t="shared" si="0"/>
        <v>0.96666666666666667</v>
      </c>
      <c r="J16" s="20" t="s">
        <v>174</v>
      </c>
      <c r="K16" s="2"/>
    </row>
    <row r="17" spans="1:11" s="7" customFormat="1" ht="124.5" customHeight="1" thickBot="1" x14ac:dyDescent="0.3">
      <c r="A17" s="6">
        <v>6</v>
      </c>
      <c r="B17" s="14" t="s">
        <v>45</v>
      </c>
      <c r="C17" s="11" t="s">
        <v>22</v>
      </c>
      <c r="D17" s="20" t="s">
        <v>75</v>
      </c>
      <c r="E17" s="20" t="s">
        <v>112</v>
      </c>
      <c r="F17" s="20" t="s">
        <v>162</v>
      </c>
      <c r="G17" s="39">
        <v>143</v>
      </c>
      <c r="H17" s="39">
        <v>143</v>
      </c>
      <c r="I17" s="12">
        <f t="shared" si="0"/>
        <v>1</v>
      </c>
      <c r="J17" s="20" t="s">
        <v>163</v>
      </c>
      <c r="K17" s="2"/>
    </row>
    <row r="18" spans="1:11" s="7" customFormat="1" ht="124.5" customHeight="1" thickBot="1" x14ac:dyDescent="0.3">
      <c r="A18" s="6">
        <v>7</v>
      </c>
      <c r="B18" s="14" t="s">
        <v>46</v>
      </c>
      <c r="C18" s="19" t="s">
        <v>23</v>
      </c>
      <c r="D18" s="31" t="s">
        <v>77</v>
      </c>
      <c r="E18" s="31" t="s">
        <v>113</v>
      </c>
      <c r="F18" s="20" t="s">
        <v>78</v>
      </c>
      <c r="G18" s="22">
        <v>38008281777</v>
      </c>
      <c r="H18" s="22">
        <v>42421649858</v>
      </c>
      <c r="I18" s="12">
        <f>+G18/H18</f>
        <v>0.8959642518437384</v>
      </c>
      <c r="J18" s="31" t="s">
        <v>164</v>
      </c>
      <c r="K18" s="2"/>
    </row>
    <row r="19" spans="1:11" s="5" customFormat="1" ht="60.75" thickBot="1" x14ac:dyDescent="0.3">
      <c r="A19" s="6">
        <v>8</v>
      </c>
      <c r="B19" s="14" t="s">
        <v>47</v>
      </c>
      <c r="C19" s="19" t="s">
        <v>24</v>
      </c>
      <c r="D19" s="20" t="s">
        <v>74</v>
      </c>
      <c r="E19" s="31" t="s">
        <v>114</v>
      </c>
      <c r="F19" s="20" t="s">
        <v>175</v>
      </c>
      <c r="G19" s="30">
        <v>5856</v>
      </c>
      <c r="H19" s="36">
        <v>7895</v>
      </c>
      <c r="I19" s="12">
        <f t="shared" si="0"/>
        <v>0.74173527549081697</v>
      </c>
      <c r="J19" s="31" t="s">
        <v>176</v>
      </c>
      <c r="K19" s="2"/>
    </row>
    <row r="20" spans="1:11" s="5" customFormat="1" ht="132" customHeight="1" thickBot="1" x14ac:dyDescent="0.3">
      <c r="A20" s="6">
        <v>9</v>
      </c>
      <c r="B20" s="14" t="s">
        <v>48</v>
      </c>
      <c r="C20" s="11" t="s">
        <v>22</v>
      </c>
      <c r="D20" s="20" t="s">
        <v>80</v>
      </c>
      <c r="E20" s="20" t="s">
        <v>115</v>
      </c>
      <c r="F20" s="20" t="s">
        <v>81</v>
      </c>
      <c r="G20" s="27">
        <v>2500</v>
      </c>
      <c r="H20" s="27">
        <v>2500</v>
      </c>
      <c r="I20" s="12">
        <f t="shared" ref="I20:I24" si="1">+G20/H20</f>
        <v>1</v>
      </c>
      <c r="J20" s="31" t="s">
        <v>186</v>
      </c>
      <c r="K20" s="2"/>
    </row>
    <row r="21" spans="1:11" s="5" customFormat="1" ht="192.75" customHeight="1" thickBot="1" x14ac:dyDescent="0.3">
      <c r="A21" s="6">
        <v>10</v>
      </c>
      <c r="B21" s="14" t="s">
        <v>49</v>
      </c>
      <c r="C21" s="11" t="s">
        <v>22</v>
      </c>
      <c r="D21" s="20" t="s">
        <v>165</v>
      </c>
      <c r="E21" s="20" t="s">
        <v>116</v>
      </c>
      <c r="F21" s="20" t="s">
        <v>177</v>
      </c>
      <c r="G21" s="27">
        <v>1</v>
      </c>
      <c r="H21" s="27">
        <v>1</v>
      </c>
      <c r="I21" s="12">
        <f t="shared" si="1"/>
        <v>1</v>
      </c>
      <c r="J21" s="20" t="s">
        <v>187</v>
      </c>
      <c r="K21" s="2"/>
    </row>
    <row r="22" spans="1:11" s="5" customFormat="1" ht="409.6" thickBot="1" x14ac:dyDescent="0.3">
      <c r="A22" s="6">
        <v>11</v>
      </c>
      <c r="B22" s="14" t="s">
        <v>50</v>
      </c>
      <c r="C22" s="11" t="s">
        <v>22</v>
      </c>
      <c r="D22" s="20" t="s">
        <v>82</v>
      </c>
      <c r="E22" s="20" t="s">
        <v>117</v>
      </c>
      <c r="F22" s="20" t="s">
        <v>83</v>
      </c>
      <c r="G22" s="27">
        <v>1</v>
      </c>
      <c r="H22" s="27">
        <v>0</v>
      </c>
      <c r="I22" s="12">
        <v>0</v>
      </c>
      <c r="J22" s="20" t="s">
        <v>188</v>
      </c>
      <c r="K22" s="2"/>
    </row>
    <row r="23" spans="1:11" s="5" customFormat="1" ht="45.75" thickBot="1" x14ac:dyDescent="0.3">
      <c r="A23" s="6">
        <v>12</v>
      </c>
      <c r="B23" s="14" t="s">
        <v>51</v>
      </c>
      <c r="C23" s="19" t="s">
        <v>23</v>
      </c>
      <c r="D23" s="24" t="s">
        <v>84</v>
      </c>
      <c r="E23" s="31" t="s">
        <v>118</v>
      </c>
      <c r="F23" s="31" t="s">
        <v>78</v>
      </c>
      <c r="G23" s="33">
        <v>9517998419</v>
      </c>
      <c r="H23" s="33">
        <v>9977136000</v>
      </c>
      <c r="I23" s="21">
        <f t="shared" si="1"/>
        <v>0.95398102411353314</v>
      </c>
      <c r="J23" s="31" t="s">
        <v>119</v>
      </c>
      <c r="K23" s="2"/>
    </row>
    <row r="24" spans="1:11" s="5" customFormat="1" ht="60.75" thickBot="1" x14ac:dyDescent="0.3">
      <c r="A24" s="6">
        <v>13</v>
      </c>
      <c r="B24" s="14" t="s">
        <v>52</v>
      </c>
      <c r="C24" s="19" t="s">
        <v>24</v>
      </c>
      <c r="D24" s="24" t="s">
        <v>85</v>
      </c>
      <c r="E24" s="31" t="s">
        <v>120</v>
      </c>
      <c r="F24" s="31" t="s">
        <v>175</v>
      </c>
      <c r="G24" s="34">
        <v>8000</v>
      </c>
      <c r="H24" s="34">
        <v>8000</v>
      </c>
      <c r="I24" s="21">
        <f t="shared" si="1"/>
        <v>1</v>
      </c>
      <c r="J24" s="31" t="s">
        <v>191</v>
      </c>
      <c r="K24" s="2"/>
    </row>
    <row r="25" spans="1:11" s="5" customFormat="1" ht="309" customHeight="1" thickBot="1" x14ac:dyDescent="0.3">
      <c r="A25" s="57">
        <v>14</v>
      </c>
      <c r="B25" s="60" t="s">
        <v>53</v>
      </c>
      <c r="C25" s="58" t="s">
        <v>22</v>
      </c>
      <c r="D25" s="62" t="s">
        <v>86</v>
      </c>
      <c r="E25" s="62" t="s">
        <v>121</v>
      </c>
      <c r="F25" s="62" t="s">
        <v>87</v>
      </c>
      <c r="G25" s="40">
        <v>1</v>
      </c>
      <c r="H25" s="40">
        <v>1</v>
      </c>
      <c r="I25" s="59">
        <f t="shared" ref="I25:I37" si="2">G25/H25</f>
        <v>1</v>
      </c>
      <c r="J25" s="62" t="s">
        <v>192</v>
      </c>
      <c r="K25" s="2"/>
    </row>
    <row r="26" spans="1:11" s="5" customFormat="1" ht="351" customHeight="1" thickBot="1" x14ac:dyDescent="0.3">
      <c r="A26" s="57">
        <v>15</v>
      </c>
      <c r="B26" s="60" t="s">
        <v>54</v>
      </c>
      <c r="C26" s="58" t="s">
        <v>22</v>
      </c>
      <c r="D26" s="62" t="s">
        <v>88</v>
      </c>
      <c r="E26" s="62" t="s">
        <v>122</v>
      </c>
      <c r="F26" s="62" t="s">
        <v>89</v>
      </c>
      <c r="G26" s="40">
        <v>1</v>
      </c>
      <c r="H26" s="40">
        <v>1</v>
      </c>
      <c r="I26" s="59">
        <f t="shared" si="2"/>
        <v>1</v>
      </c>
      <c r="J26" s="62" t="s">
        <v>193</v>
      </c>
      <c r="K26" s="2"/>
    </row>
    <row r="27" spans="1:11" s="5" customFormat="1" ht="111" customHeight="1" thickBot="1" x14ac:dyDescent="0.3">
      <c r="A27" s="57">
        <v>16</v>
      </c>
      <c r="B27" s="60" t="s">
        <v>55</v>
      </c>
      <c r="C27" s="61" t="s">
        <v>23</v>
      </c>
      <c r="D27" s="63" t="s">
        <v>90</v>
      </c>
      <c r="E27" s="63" t="s">
        <v>65</v>
      </c>
      <c r="F27" s="63" t="s">
        <v>123</v>
      </c>
      <c r="G27" s="38">
        <v>10568652281</v>
      </c>
      <c r="H27" s="38">
        <v>10708461391</v>
      </c>
      <c r="I27" s="59">
        <f t="shared" si="2"/>
        <v>0.98694405247447559</v>
      </c>
      <c r="J27" s="63" t="s">
        <v>152</v>
      </c>
      <c r="K27" s="2"/>
    </row>
    <row r="28" spans="1:11" s="5" customFormat="1" ht="327.75" customHeight="1" thickBot="1" x14ac:dyDescent="0.3">
      <c r="A28" s="17">
        <v>17</v>
      </c>
      <c r="B28" s="14" t="s">
        <v>56</v>
      </c>
      <c r="C28" s="11" t="s">
        <v>22</v>
      </c>
      <c r="D28" s="20" t="s">
        <v>166</v>
      </c>
      <c r="E28" s="20" t="s">
        <v>124</v>
      </c>
      <c r="F28" s="20" t="s">
        <v>91</v>
      </c>
      <c r="G28" s="39">
        <v>11678</v>
      </c>
      <c r="H28" s="39">
        <v>11450</v>
      </c>
      <c r="I28" s="12">
        <v>1.0199126637554585</v>
      </c>
      <c r="J28" s="20" t="s">
        <v>153</v>
      </c>
      <c r="K28" s="2"/>
    </row>
    <row r="29" spans="1:11" s="5" customFormat="1" ht="225.75" thickBot="1" x14ac:dyDescent="0.3">
      <c r="A29" s="17">
        <v>18</v>
      </c>
      <c r="B29" s="14" t="s">
        <v>57</v>
      </c>
      <c r="C29" s="11" t="s">
        <v>22</v>
      </c>
      <c r="D29" s="20" t="s">
        <v>167</v>
      </c>
      <c r="E29" s="20" t="s">
        <v>125</v>
      </c>
      <c r="F29" s="20" t="s">
        <v>92</v>
      </c>
      <c r="G29" s="27">
        <v>361</v>
      </c>
      <c r="H29" s="27">
        <v>350</v>
      </c>
      <c r="I29" s="12">
        <v>1.0314285714285714</v>
      </c>
      <c r="J29" s="20" t="s">
        <v>168</v>
      </c>
      <c r="K29" s="2"/>
    </row>
    <row r="30" spans="1:11" s="5" customFormat="1" ht="307.5" customHeight="1" thickBot="1" x14ac:dyDescent="0.3">
      <c r="A30" s="17">
        <v>19</v>
      </c>
      <c r="B30" s="14" t="s">
        <v>58</v>
      </c>
      <c r="C30" s="11" t="s">
        <v>22</v>
      </c>
      <c r="D30" s="20" t="s">
        <v>169</v>
      </c>
      <c r="E30" s="20" t="s">
        <v>65</v>
      </c>
      <c r="F30" s="20" t="s">
        <v>93</v>
      </c>
      <c r="G30" s="27">
        <v>82</v>
      </c>
      <c r="H30" s="27">
        <v>82</v>
      </c>
      <c r="I30" s="12">
        <v>1</v>
      </c>
      <c r="J30" s="20" t="s">
        <v>170</v>
      </c>
      <c r="K30" s="2"/>
    </row>
    <row r="31" spans="1:11" s="5" customFormat="1" ht="90.75" customHeight="1" thickBot="1" x14ac:dyDescent="0.3">
      <c r="A31" s="17">
        <v>20</v>
      </c>
      <c r="B31" s="14" t="s">
        <v>59</v>
      </c>
      <c r="C31" s="19" t="s">
        <v>23</v>
      </c>
      <c r="D31" s="26" t="s">
        <v>94</v>
      </c>
      <c r="E31" s="20" t="s">
        <v>126</v>
      </c>
      <c r="F31" s="31" t="s">
        <v>78</v>
      </c>
      <c r="G31" s="33">
        <v>4066018737</v>
      </c>
      <c r="H31" s="33">
        <v>4066018737</v>
      </c>
      <c r="I31" s="12">
        <f t="shared" si="2"/>
        <v>1</v>
      </c>
      <c r="J31" s="31" t="s">
        <v>154</v>
      </c>
      <c r="K31" s="2"/>
    </row>
    <row r="32" spans="1:11" s="5" customFormat="1" ht="231.75" customHeight="1" thickBot="1" x14ac:dyDescent="0.3">
      <c r="A32" s="17">
        <v>21</v>
      </c>
      <c r="B32" s="14" t="s">
        <v>60</v>
      </c>
      <c r="C32" s="19" t="s">
        <v>24</v>
      </c>
      <c r="D32" s="25" t="s">
        <v>95</v>
      </c>
      <c r="E32" s="20" t="s">
        <v>127</v>
      </c>
      <c r="F32" s="31" t="s">
        <v>175</v>
      </c>
      <c r="G32" s="35">
        <v>2508</v>
      </c>
      <c r="H32" s="35">
        <v>6876</v>
      </c>
      <c r="I32" s="21">
        <f t="shared" si="2"/>
        <v>0.36474694589877837</v>
      </c>
      <c r="J32" s="31" t="s">
        <v>178</v>
      </c>
      <c r="K32" s="11" t="s">
        <v>190</v>
      </c>
    </row>
    <row r="33" spans="1:11" s="5" customFormat="1" ht="408.75" customHeight="1" thickBot="1" x14ac:dyDescent="0.3">
      <c r="A33" s="17">
        <v>22</v>
      </c>
      <c r="B33" s="14" t="s">
        <v>61</v>
      </c>
      <c r="C33" s="11" t="s">
        <v>22</v>
      </c>
      <c r="D33" s="20" t="s">
        <v>128</v>
      </c>
      <c r="E33" s="20" t="s">
        <v>96</v>
      </c>
      <c r="F33" s="20" t="s">
        <v>97</v>
      </c>
      <c r="G33" s="23">
        <v>1</v>
      </c>
      <c r="H33" s="23">
        <v>1</v>
      </c>
      <c r="I33" s="12">
        <f t="shared" si="2"/>
        <v>1</v>
      </c>
      <c r="J33" s="20" t="s">
        <v>171</v>
      </c>
      <c r="K33" s="2" t="s">
        <v>189</v>
      </c>
    </row>
    <row r="34" spans="1:11" s="5" customFormat="1" ht="171" customHeight="1" thickBot="1" x14ac:dyDescent="0.3">
      <c r="A34" s="17">
        <v>23</v>
      </c>
      <c r="B34" s="14" t="s">
        <v>76</v>
      </c>
      <c r="C34" s="11" t="s">
        <v>22</v>
      </c>
      <c r="D34" s="20" t="s">
        <v>104</v>
      </c>
      <c r="E34" s="20" t="s">
        <v>129</v>
      </c>
      <c r="F34" s="20" t="s">
        <v>97</v>
      </c>
      <c r="G34" s="23">
        <v>1</v>
      </c>
      <c r="H34" s="23">
        <v>1</v>
      </c>
      <c r="I34" s="12">
        <f t="shared" si="2"/>
        <v>1</v>
      </c>
      <c r="J34" s="20" t="s">
        <v>179</v>
      </c>
      <c r="K34" s="2"/>
    </row>
    <row r="35" spans="1:11" s="16" customFormat="1" ht="171" customHeight="1" thickBot="1" x14ac:dyDescent="0.3">
      <c r="A35" s="17">
        <v>24</v>
      </c>
      <c r="B35" s="14" t="s">
        <v>79</v>
      </c>
      <c r="C35" s="11" t="s">
        <v>23</v>
      </c>
      <c r="D35" s="20" t="s">
        <v>130</v>
      </c>
      <c r="E35" s="20" t="s">
        <v>105</v>
      </c>
      <c r="F35" s="20" t="s">
        <v>78</v>
      </c>
      <c r="G35" s="22">
        <v>883612217</v>
      </c>
      <c r="H35" s="22">
        <v>987061000</v>
      </c>
      <c r="I35" s="12">
        <f t="shared" si="2"/>
        <v>0.89519514700712521</v>
      </c>
      <c r="J35" s="31" t="s">
        <v>155</v>
      </c>
      <c r="K35" s="2"/>
    </row>
    <row r="36" spans="1:11" s="16" customFormat="1" ht="342" customHeight="1" thickBot="1" x14ac:dyDescent="0.3">
      <c r="A36" s="17">
        <v>25</v>
      </c>
      <c r="B36" s="14" t="s">
        <v>98</v>
      </c>
      <c r="C36" s="11" t="s">
        <v>22</v>
      </c>
      <c r="D36" s="20" t="s">
        <v>106</v>
      </c>
      <c r="E36" s="32" t="s">
        <v>109</v>
      </c>
      <c r="F36" s="20" t="s">
        <v>107</v>
      </c>
      <c r="G36" s="23">
        <v>1</v>
      </c>
      <c r="H36" s="23">
        <v>1</v>
      </c>
      <c r="I36" s="12">
        <f t="shared" si="2"/>
        <v>1</v>
      </c>
      <c r="J36" s="20" t="s">
        <v>195</v>
      </c>
      <c r="K36" s="2"/>
    </row>
    <row r="37" spans="1:11" s="16" customFormat="1" ht="228.75" customHeight="1" thickBot="1" x14ac:dyDescent="0.3">
      <c r="A37" s="17">
        <v>26</v>
      </c>
      <c r="B37" s="14" t="s">
        <v>99</v>
      </c>
      <c r="C37" s="11" t="s">
        <v>22</v>
      </c>
      <c r="D37" s="20" t="s">
        <v>108</v>
      </c>
      <c r="E37" s="32" t="s">
        <v>110</v>
      </c>
      <c r="F37" s="20" t="s">
        <v>107</v>
      </c>
      <c r="G37" s="23">
        <v>1</v>
      </c>
      <c r="H37" s="23">
        <v>1</v>
      </c>
      <c r="I37" s="12">
        <f t="shared" si="2"/>
        <v>1</v>
      </c>
      <c r="J37" s="20" t="s">
        <v>131</v>
      </c>
      <c r="K37" s="2"/>
    </row>
    <row r="38" spans="1:11" s="18" customFormat="1" ht="171" customHeight="1" thickBot="1" x14ac:dyDescent="0.3">
      <c r="A38" s="17">
        <v>27</v>
      </c>
      <c r="B38" s="14" t="s">
        <v>100</v>
      </c>
      <c r="C38" s="11" t="s">
        <v>22</v>
      </c>
      <c r="D38" s="20" t="s">
        <v>134</v>
      </c>
      <c r="E38" s="20" t="s">
        <v>156</v>
      </c>
      <c r="F38" s="20" t="s">
        <v>135</v>
      </c>
      <c r="G38" s="23">
        <v>1</v>
      </c>
      <c r="H38" s="23">
        <v>1</v>
      </c>
      <c r="I38" s="12">
        <f>G38/H38</f>
        <v>1</v>
      </c>
      <c r="J38" s="20" t="s">
        <v>180</v>
      </c>
      <c r="K38" s="2"/>
    </row>
    <row r="39" spans="1:11" s="18" customFormat="1" ht="171" customHeight="1" thickBot="1" x14ac:dyDescent="0.3">
      <c r="A39" s="17">
        <v>28</v>
      </c>
      <c r="B39" s="14" t="s">
        <v>101</v>
      </c>
      <c r="C39" s="19" t="s">
        <v>22</v>
      </c>
      <c r="D39" s="51" t="s">
        <v>181</v>
      </c>
      <c r="E39" s="31" t="s">
        <v>182</v>
      </c>
      <c r="F39" s="31" t="s">
        <v>135</v>
      </c>
      <c r="G39" s="55">
        <v>1</v>
      </c>
      <c r="H39" s="55">
        <v>1</v>
      </c>
      <c r="I39" s="21">
        <f>G39/H39</f>
        <v>1</v>
      </c>
      <c r="J39" s="31" t="s">
        <v>194</v>
      </c>
      <c r="K39" s="52"/>
    </row>
    <row r="40" spans="1:11" s="18" customFormat="1" ht="171" customHeight="1" thickBot="1" x14ac:dyDescent="0.3">
      <c r="A40" s="17">
        <v>29</v>
      </c>
      <c r="B40" s="14" t="s">
        <v>102</v>
      </c>
      <c r="C40" s="11" t="s">
        <v>23</v>
      </c>
      <c r="D40" s="20" t="s">
        <v>183</v>
      </c>
      <c r="E40" s="20" t="s">
        <v>184</v>
      </c>
      <c r="F40" s="20" t="s">
        <v>135</v>
      </c>
      <c r="G40" s="55">
        <v>1</v>
      </c>
      <c r="H40" s="55">
        <v>1</v>
      </c>
      <c r="I40" s="21">
        <f>G40/H40</f>
        <v>1</v>
      </c>
      <c r="J40" s="20" t="s">
        <v>157</v>
      </c>
      <c r="K40" s="2"/>
    </row>
    <row r="41" spans="1:11" s="18" customFormat="1" ht="171" customHeight="1" thickBot="1" x14ac:dyDescent="0.3">
      <c r="A41" s="17">
        <v>30</v>
      </c>
      <c r="B41" s="14" t="s">
        <v>103</v>
      </c>
      <c r="C41" s="11" t="s">
        <v>23</v>
      </c>
      <c r="D41" s="20" t="s">
        <v>132</v>
      </c>
      <c r="E41" s="20" t="s">
        <v>133</v>
      </c>
      <c r="F41" s="20" t="s">
        <v>78</v>
      </c>
      <c r="G41" s="37">
        <v>6306419562</v>
      </c>
      <c r="H41" s="37">
        <v>6312971000</v>
      </c>
      <c r="I41" s="12">
        <f t="shared" ref="I41" si="3">G41/H41</f>
        <v>0.99896222586797878</v>
      </c>
      <c r="J41" s="20" t="s">
        <v>146</v>
      </c>
      <c r="K41" s="2"/>
    </row>
    <row r="42" spans="1:11" s="18" customFormat="1" ht="323.25" customHeight="1" thickBot="1" x14ac:dyDescent="0.3">
      <c r="A42" s="17">
        <v>31</v>
      </c>
      <c r="B42" s="14" t="s">
        <v>147</v>
      </c>
      <c r="C42" s="11" t="s">
        <v>22</v>
      </c>
      <c r="D42" s="20" t="s">
        <v>149</v>
      </c>
      <c r="E42" s="20" t="s">
        <v>185</v>
      </c>
      <c r="F42" s="20" t="s">
        <v>135</v>
      </c>
      <c r="G42" s="23">
        <v>0.999</v>
      </c>
      <c r="H42" s="23">
        <v>1</v>
      </c>
      <c r="I42" s="12">
        <f>G42/H42</f>
        <v>0.999</v>
      </c>
      <c r="J42" s="20" t="s">
        <v>172</v>
      </c>
      <c r="K42" s="2"/>
    </row>
    <row r="43" spans="1:11" s="53" customFormat="1" ht="171" customHeight="1" thickBot="1" x14ac:dyDescent="0.3">
      <c r="A43" s="17">
        <v>32</v>
      </c>
      <c r="B43" s="14" t="s">
        <v>148</v>
      </c>
      <c r="C43" s="19" t="s">
        <v>23</v>
      </c>
      <c r="D43" s="54" t="s">
        <v>150</v>
      </c>
      <c r="E43" s="31" t="s">
        <v>151</v>
      </c>
      <c r="F43" s="31" t="s">
        <v>78</v>
      </c>
      <c r="G43" s="22">
        <v>3510321966</v>
      </c>
      <c r="H43" s="22">
        <v>5169319000</v>
      </c>
      <c r="I43" s="21">
        <f>G43/H43</f>
        <v>0.6790685515829068</v>
      </c>
      <c r="J43" s="31" t="s">
        <v>158</v>
      </c>
      <c r="K43" s="52"/>
    </row>
    <row r="351034" spans="1:1" x14ac:dyDescent="0.25">
      <c r="A351034" t="s">
        <v>22</v>
      </c>
    </row>
    <row r="351035" spans="1:1" x14ac:dyDescent="0.25">
      <c r="A351035" t="s">
        <v>23</v>
      </c>
    </row>
    <row r="351036" spans="1:1" x14ac:dyDescent="0.25">
      <c r="A351036" t="s">
        <v>24</v>
      </c>
    </row>
  </sheetData>
  <mergeCells count="3">
    <mergeCell ref="B8:K8"/>
    <mergeCell ref="D1:E1"/>
    <mergeCell ref="D2:E2"/>
  </mergeCells>
  <dataValidations count="3">
    <dataValidation type="textLength" allowBlank="1" showInputMessage="1" showErrorMessage="1" errorTitle="Entrada no válida" error="Escriba un texto " promptTitle="Cualquier contenido" sqref="E43:F43 D40 E39:K40 D41:K41 D12:K38 G42:K43" xr:uid="{00000000-0002-0000-0000-000000000000}">
      <formula1>0</formula1>
      <formula2>4000</formula2>
    </dataValidation>
    <dataValidation type="textLength" allowBlank="1" showInputMessage="1" error="Escriba un texto " promptTitle="Cualquier contenido" sqref="D42:F42" xr:uid="{00000000-0002-0000-0000-000001000000}">
      <formula1>0</formula1>
      <formula2>3500</formula2>
    </dataValidation>
    <dataValidation type="list" allowBlank="1" showInputMessage="1" showErrorMessage="1" errorTitle="Entrada no válida" error="Por favor seleccione un elemento de la lista" promptTitle="Seleccione un elemento de la lista" sqref="C12:C43" xr:uid="{00000000-0002-0000-0000-000002000000}">
      <formula1>$A$351033:$A$351036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1012"/>
  <sheetViews>
    <sheetView topLeftCell="A3" zoomScale="70" zoomScaleNormal="70" workbookViewId="0">
      <selection activeCell="D3" sqref="D3"/>
    </sheetView>
  </sheetViews>
  <sheetFormatPr baseColWidth="10" defaultRowHeight="15" x14ac:dyDescent="0.25"/>
  <cols>
    <col min="1" max="1" width="11.42578125" style="16"/>
    <col min="2" max="2" width="16" style="16" customWidth="1"/>
    <col min="3" max="3" width="54.85546875" style="16" customWidth="1"/>
    <col min="4" max="4" width="64.85546875" style="16" customWidth="1"/>
    <col min="5" max="5" width="21.28515625" style="16" customWidth="1"/>
    <col min="6" max="6" width="20" style="16" customWidth="1"/>
    <col min="7" max="7" width="19" style="16" customWidth="1"/>
    <col min="8" max="16384" width="11.42578125" style="16"/>
  </cols>
  <sheetData>
    <row r="1" spans="1:7" x14ac:dyDescent="0.25">
      <c r="B1" s="41" t="s">
        <v>0</v>
      </c>
      <c r="C1" s="41">
        <v>8</v>
      </c>
      <c r="D1" s="41" t="s">
        <v>1</v>
      </c>
    </row>
    <row r="2" spans="1:7" x14ac:dyDescent="0.25">
      <c r="B2" s="41" t="s">
        <v>2</v>
      </c>
      <c r="C2" s="41">
        <v>3700</v>
      </c>
      <c r="D2" s="41" t="s">
        <v>25</v>
      </c>
    </row>
    <row r="3" spans="1:7" x14ac:dyDescent="0.25">
      <c r="B3" s="41" t="s">
        <v>4</v>
      </c>
      <c r="C3" s="41">
        <v>1</v>
      </c>
    </row>
    <row r="4" spans="1:7" x14ac:dyDescent="0.25">
      <c r="B4" s="41" t="s">
        <v>5</v>
      </c>
      <c r="C4" s="41">
        <v>208</v>
      </c>
    </row>
    <row r="5" spans="1:7" x14ac:dyDescent="0.25">
      <c r="B5" s="41" t="s">
        <v>6</v>
      </c>
      <c r="C5" s="42">
        <v>43465</v>
      </c>
    </row>
    <row r="6" spans="1:7" x14ac:dyDescent="0.25">
      <c r="B6" s="41" t="s">
        <v>7</v>
      </c>
      <c r="C6" s="41">
        <v>12</v>
      </c>
      <c r="D6" s="41" t="s">
        <v>8</v>
      </c>
    </row>
    <row r="8" spans="1:7" x14ac:dyDescent="0.25">
      <c r="A8" s="41" t="s">
        <v>9</v>
      </c>
      <c r="B8" s="67" t="s">
        <v>26</v>
      </c>
      <c r="C8" s="65"/>
      <c r="D8" s="65"/>
      <c r="E8" s="65"/>
      <c r="F8" s="65"/>
      <c r="G8" s="65"/>
    </row>
    <row r="9" spans="1:7" x14ac:dyDescent="0.25">
      <c r="C9" s="41">
        <v>4</v>
      </c>
      <c r="D9" s="41">
        <v>8</v>
      </c>
      <c r="E9" s="41">
        <v>12</v>
      </c>
      <c r="F9" s="41">
        <v>16</v>
      </c>
      <c r="G9" s="41">
        <v>20</v>
      </c>
    </row>
    <row r="10" spans="1:7" x14ac:dyDescent="0.25">
      <c r="C10" s="49" t="s">
        <v>27</v>
      </c>
      <c r="D10" s="49" t="s">
        <v>28</v>
      </c>
      <c r="E10" s="49" t="s">
        <v>29</v>
      </c>
      <c r="F10" s="49" t="s">
        <v>30</v>
      </c>
      <c r="G10" s="49" t="s">
        <v>19</v>
      </c>
    </row>
    <row r="11" spans="1:7" ht="135" x14ac:dyDescent="0.25">
      <c r="A11" s="48">
        <v>1</v>
      </c>
      <c r="B11" s="47" t="s">
        <v>20</v>
      </c>
      <c r="C11" s="46" t="s">
        <v>33</v>
      </c>
      <c r="D11" s="45">
        <v>3619</v>
      </c>
      <c r="E11" s="44" t="s">
        <v>136</v>
      </c>
      <c r="F11" s="43" t="s">
        <v>137</v>
      </c>
      <c r="G11" s="46" t="s">
        <v>21</v>
      </c>
    </row>
    <row r="12" spans="1:7" ht="135" x14ac:dyDescent="0.25">
      <c r="A12" s="48">
        <v>2</v>
      </c>
      <c r="B12" s="47" t="s">
        <v>41</v>
      </c>
      <c r="C12" s="46" t="s">
        <v>32</v>
      </c>
      <c r="D12" s="45">
        <v>128</v>
      </c>
      <c r="E12" s="44" t="s">
        <v>138</v>
      </c>
      <c r="F12" s="43" t="s">
        <v>137</v>
      </c>
      <c r="G12" s="46" t="s">
        <v>21</v>
      </c>
    </row>
    <row r="13" spans="1:7" ht="165" x14ac:dyDescent="0.25">
      <c r="A13" s="48">
        <v>3</v>
      </c>
      <c r="B13" s="47" t="s">
        <v>42</v>
      </c>
      <c r="C13" s="29" t="s">
        <v>36</v>
      </c>
      <c r="D13" s="45">
        <v>125</v>
      </c>
      <c r="E13" s="44" t="s">
        <v>139</v>
      </c>
      <c r="F13" s="43" t="s">
        <v>137</v>
      </c>
      <c r="G13" s="46" t="s">
        <v>21</v>
      </c>
    </row>
    <row r="14" spans="1:7" ht="135" x14ac:dyDescent="0.25">
      <c r="A14" s="48">
        <v>4</v>
      </c>
      <c r="B14" s="47" t="s">
        <v>43</v>
      </c>
      <c r="C14" s="29" t="s">
        <v>34</v>
      </c>
      <c r="D14" s="45">
        <v>42</v>
      </c>
      <c r="E14" s="44" t="s">
        <v>140</v>
      </c>
      <c r="F14" s="43" t="s">
        <v>137</v>
      </c>
      <c r="G14" s="46" t="s">
        <v>21</v>
      </c>
    </row>
    <row r="15" spans="1:7" ht="90" x14ac:dyDescent="0.25">
      <c r="A15" s="48">
        <v>5</v>
      </c>
      <c r="B15" s="47" t="s">
        <v>44</v>
      </c>
      <c r="C15" s="29" t="s">
        <v>38</v>
      </c>
      <c r="D15" s="45">
        <v>41</v>
      </c>
      <c r="E15" s="44" t="s">
        <v>141</v>
      </c>
      <c r="F15" s="43" t="s">
        <v>137</v>
      </c>
      <c r="G15" s="46" t="s">
        <v>21</v>
      </c>
    </row>
    <row r="16" spans="1:7" ht="135" x14ac:dyDescent="0.25">
      <c r="A16" s="48">
        <v>6</v>
      </c>
      <c r="B16" s="47" t="s">
        <v>45</v>
      </c>
      <c r="C16" s="29" t="s">
        <v>35</v>
      </c>
      <c r="D16" s="45">
        <v>38</v>
      </c>
      <c r="E16" s="44" t="s">
        <v>142</v>
      </c>
      <c r="F16" s="43" t="s">
        <v>137</v>
      </c>
      <c r="G16" s="46"/>
    </row>
    <row r="17" spans="1:7" ht="105" x14ac:dyDescent="0.25">
      <c r="A17" s="48">
        <v>7</v>
      </c>
      <c r="B17" s="47" t="s">
        <v>46</v>
      </c>
      <c r="C17" s="29" t="s">
        <v>39</v>
      </c>
      <c r="D17" s="45">
        <v>20</v>
      </c>
      <c r="E17" s="44" t="s">
        <v>143</v>
      </c>
      <c r="F17" s="43" t="s">
        <v>137</v>
      </c>
      <c r="G17" s="46" t="s">
        <v>21</v>
      </c>
    </row>
    <row r="18" spans="1:7" ht="169.5" customHeight="1" x14ac:dyDescent="0.25">
      <c r="A18" s="48">
        <v>8</v>
      </c>
      <c r="B18" s="47" t="s">
        <v>47</v>
      </c>
      <c r="C18" s="29" t="s">
        <v>40</v>
      </c>
      <c r="D18" s="45">
        <v>13</v>
      </c>
      <c r="E18" s="44" t="s">
        <v>144</v>
      </c>
      <c r="F18" s="43" t="s">
        <v>137</v>
      </c>
      <c r="G18" s="28" t="s">
        <v>145</v>
      </c>
    </row>
    <row r="351003" spans="1:1" x14ac:dyDescent="0.25">
      <c r="A351003" s="16" t="s">
        <v>31</v>
      </c>
    </row>
    <row r="351004" spans="1:1" x14ac:dyDescent="0.25">
      <c r="A351004" s="16" t="s">
        <v>32</v>
      </c>
    </row>
    <row r="351005" spans="1:1" x14ac:dyDescent="0.25">
      <c r="A351005" s="16" t="s">
        <v>33</v>
      </c>
    </row>
    <row r="351006" spans="1:1" x14ac:dyDescent="0.25">
      <c r="A351006" s="16" t="s">
        <v>34</v>
      </c>
    </row>
    <row r="351007" spans="1:1" x14ac:dyDescent="0.25">
      <c r="A351007" s="16" t="s">
        <v>35</v>
      </c>
    </row>
    <row r="351008" spans="1:1" x14ac:dyDescent="0.25">
      <c r="A351008" s="16" t="s">
        <v>36</v>
      </c>
    </row>
    <row r="351009" spans="1:1" x14ac:dyDescent="0.25">
      <c r="A351009" s="16" t="s">
        <v>37</v>
      </c>
    </row>
    <row r="351010" spans="1:1" x14ac:dyDescent="0.25">
      <c r="A351010" s="16" t="s">
        <v>38</v>
      </c>
    </row>
    <row r="351011" spans="1:1" x14ac:dyDescent="0.25">
      <c r="A351011" s="16" t="s">
        <v>39</v>
      </c>
    </row>
    <row r="351012" spans="1:1" x14ac:dyDescent="0.25">
      <c r="A351012" s="16" t="s">
        <v>40</v>
      </c>
    </row>
  </sheetData>
  <mergeCells count="1">
    <mergeCell ref="B8:G8"/>
  </mergeCells>
  <dataValidations count="3">
    <dataValidation type="textLength" allowBlank="1" showInputMessage="1" showErrorMessage="1" errorTitle="Entrada no válida" error="Escriba un texto " promptTitle="Cualquier contenido" sqref="E11:G18" xr:uid="{00000000-0002-0000-0100-000000000000}">
      <formula1>0</formula1>
      <formula2>4000</formula2>
    </dataValidation>
    <dataValidation type="decimal" allowBlank="1" showInputMessage="1" showErrorMessage="1" errorTitle="Entrada no válida" error="Por favor escriba un número" promptTitle="Escriba un número en esta casilla" sqref="D11:D18" xr:uid="{00000000-0002-0000-0100-00000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C11:C18" xr:uid="{00000000-0002-0000-0100-000002000000}">
      <formula1>$A$351002:$A$351012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CB-0404  INDICADORES DE GEST...</vt:lpstr>
      <vt:lpstr>CB-0405  RELACION PETICIONES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CRISTHIAN CAMILO RODRIGUEZ MELO</cp:lastModifiedBy>
  <dcterms:created xsi:type="dcterms:W3CDTF">2019-01-11T22:25:06Z</dcterms:created>
  <dcterms:modified xsi:type="dcterms:W3CDTF">2019-02-12T21:53:48Z</dcterms:modified>
</cp:coreProperties>
</file>