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6.160.201\planeacion\Oficial\1110-26 Informes\1110-26-01 Informes a entidades de control y vigilancia\Contraloria 2020\Cuenta Anual vigencia 2019\"/>
    </mc:Choice>
  </mc:AlternateContent>
  <bookViews>
    <workbookView xWindow="0" yWindow="0" windowWidth="28800" windowHeight="12000"/>
  </bookViews>
  <sheets>
    <sheet name="CB-0404  INDICADORES DE GES (2" sheetId="1" r:id="rId1"/>
    <sheet name="Hoja1" sheetId="2" r:id="rId2"/>
  </sheets>
  <definedNames>
    <definedName name="_xlnm._FilterDatabase" localSheetId="0" hidden="1">'CB-0404  INDICADORES DE GES (2'!$A$11:$Q$42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1" l="1"/>
  <c r="I33" i="1"/>
  <c r="I32" i="1"/>
  <c r="I31" i="1"/>
  <c r="I30" i="1"/>
  <c r="I29" i="1"/>
  <c r="I22" i="1"/>
  <c r="I41" i="1"/>
  <c r="I42" i="1"/>
  <c r="I40" i="1"/>
  <c r="I39" i="1"/>
  <c r="I38" i="1"/>
  <c r="I37" i="1"/>
  <c r="I36" i="1"/>
  <c r="I35" i="1"/>
  <c r="I28" i="1"/>
  <c r="I26" i="1"/>
  <c r="I25" i="1"/>
  <c r="I24" i="1"/>
  <c r="I23" i="1"/>
  <c r="I21" i="1"/>
  <c r="I20" i="1"/>
  <c r="I19" i="1"/>
  <c r="I18" i="1"/>
  <c r="I17" i="1"/>
  <c r="I16" i="1"/>
  <c r="I15" i="1"/>
  <c r="I14" i="1"/>
  <c r="I13" i="1"/>
  <c r="I12" i="1"/>
</calcChain>
</file>

<file path=xl/sharedStrings.xml><?xml version="1.0" encoding="utf-8"?>
<sst xmlns="http://schemas.openxmlformats.org/spreadsheetml/2006/main" count="214" uniqueCount="168">
  <si>
    <t>Tipo Informe</t>
  </si>
  <si>
    <t>8 GESTION Y RESULTADOS</t>
  </si>
  <si>
    <t>Formulario</t>
  </si>
  <si>
    <t xml:space="preserve">CB-0404: INDICADORES DE GESTION </t>
  </si>
  <si>
    <t>Moneda Informe</t>
  </si>
  <si>
    <t>Entidad</t>
  </si>
  <si>
    <t>Fecha</t>
  </si>
  <si>
    <t>Periodicidad</t>
  </si>
  <si>
    <t>Anual</t>
  </si>
  <si>
    <t>[1]</t>
  </si>
  <si>
    <t xml:space="preserve">0 INDICADORES DE GESTION </t>
  </si>
  <si>
    <t xml:space="preserve">TIPO DE INDICADOR </t>
  </si>
  <si>
    <t xml:space="preserve">NOMBRE DEL INDICADOR </t>
  </si>
  <si>
    <t xml:space="preserve">OBJETIVO DEL INDICADOR </t>
  </si>
  <si>
    <t xml:space="preserve">FORMULA DEL INDICADOR </t>
  </si>
  <si>
    <t>VALOR DEL NUMERADOR</t>
  </si>
  <si>
    <t>VALOR DEL DENOMINADOR</t>
  </si>
  <si>
    <t xml:space="preserve">RESULTADO </t>
  </si>
  <si>
    <t xml:space="preserve">ANALISIS DEL RESULTADO </t>
  </si>
  <si>
    <t>OBSERVACIONES</t>
  </si>
  <si>
    <t>FILA_1</t>
  </si>
  <si>
    <t>1 Eficacia: (cumplimiento de metas)</t>
  </si>
  <si>
    <t xml:space="preserve">Porcentaje de hogares reasentados </t>
  </si>
  <si>
    <t xml:space="preserve">Medir la eficacia del programa en el grado de atención en el servicio ofrecido por la Entidad, frente a la población objeto de atención en cada vigencia. </t>
  </si>
  <si>
    <t>(No. de hogares reasentados) / (No. de hogares programados para reasentar en cada vigencia) X 100</t>
  </si>
  <si>
    <t/>
  </si>
  <si>
    <t>FILA_2</t>
  </si>
  <si>
    <t>Porcentaje de hogares atendidos bajo la modalidad de relocalización transitoria</t>
  </si>
  <si>
    <t>Medir la eficacia del programa en el grado de atención en el servicio ofrecido por la Entidad, frente a la población objeto de atención en cada vigencia.</t>
  </si>
  <si>
    <t>FILA_3</t>
  </si>
  <si>
    <t xml:space="preserve">Adquisición de Predios en  Alto Riesgo </t>
  </si>
  <si>
    <t>Medir la eficacia del programa en el cumplimiento del proyecto frente a la atención en el servicio ofrecido por la Entidad, frente a la población objeto de atención en cada vigencia.</t>
  </si>
  <si>
    <t>(No. Predios Adquiridos en un periodo de tiempo) / ( No. Predios Programados en un periodo de tiempo) X 100</t>
  </si>
  <si>
    <t>FILA_4</t>
  </si>
  <si>
    <t xml:space="preserve">Selección de Vivienda </t>
  </si>
  <si>
    <t>(No. Unidades habitacionales seleccionadas) / (No. de Unidades programadas para selección en cada vigencia)  X 100</t>
  </si>
  <si>
    <t>FILA_5</t>
  </si>
  <si>
    <t>Asignación de Valor único de Reconocimiento</t>
  </si>
  <si>
    <t>(No. De VUR asignados) / (No. VUR programados en cada vigencia) X 100</t>
  </si>
  <si>
    <t>FILA_6</t>
  </si>
  <si>
    <t>Índice de efectividad en atención a familias localizadas en el predio Vereditas en la localidad de Kennedy en el marco del Decreto 457 de 2017.</t>
  </si>
  <si>
    <t>Medir la eficacia del programa en el cumplimiento del Decreto 457 de 2017 frente a la atención en el servicio ofrecido por la Entidad, frente a la población objeto de atención durante la vigencia del mismo</t>
  </si>
  <si>
    <t>(No. de  hogares atendidos en la vigencia) / (No. Hogares programados para atender en la vigencia) X 100</t>
  </si>
  <si>
    <t>FILA_7</t>
  </si>
  <si>
    <t>2 Eficiencia: (uso de los recursos)</t>
  </si>
  <si>
    <t>Presupuesto anual ejecutado para el reasentamiento de hogares localizados en zonas de alto riesgo no mitigable</t>
  </si>
  <si>
    <t>Medir la eficiencia en la ejecución del presupuesto asociado a procesos de reasentamiento</t>
  </si>
  <si>
    <t>Presupuesto ejecutado / Presupuesto disponible</t>
  </si>
  <si>
    <t>FILA_8</t>
  </si>
  <si>
    <t>3 Efectividad (impacto o beneficios generados)</t>
  </si>
  <si>
    <t>Población beneficiada mediante procesos de reasentamiento durante la vigencia</t>
  </si>
  <si>
    <t>Medir la efectividad de los procesos de reasentamiento adelantados, respecto del número de personas beneficiadas</t>
  </si>
  <si>
    <t>Población beneficiada / Población programada</t>
  </si>
  <si>
    <t>FILA_9</t>
  </si>
  <si>
    <t xml:space="preserve">Predios titulados </t>
  </si>
  <si>
    <t xml:space="preserve">Medir la eficacia del programa a través del grado de cumplimiento de la meta proyectada para el plan de desarrollo. </t>
  </si>
  <si>
    <t>(No. de predios titulados /No. de predios programados para titular durante la vigencia)X 100</t>
  </si>
  <si>
    <t>FILA_10</t>
  </si>
  <si>
    <t xml:space="preserve">Entrega de zonas de Cesión </t>
  </si>
  <si>
    <t>Medir la eficacia en los procesos interinstitucionales para dar cumplimiento a la entrega de zonas de cesión obligatorias.</t>
  </si>
  <si>
    <t xml:space="preserve">(Zonas de sesión entregadas / Entregas programadas de zonas de sesión) </t>
  </si>
  <si>
    <t>FILA_11</t>
  </si>
  <si>
    <t>Cierre de Proyectos constructivos  y de urbanismo para  Vivienda VIP</t>
  </si>
  <si>
    <t>Medir la eficacia en los procesos de cierres de proyectos constructivos y de urbanización de vivienda de interés prioritario (VIP).</t>
  </si>
  <si>
    <t>(Cierre de Proyectos /Cierre de proyectos programados)</t>
  </si>
  <si>
    <t>FILA_12</t>
  </si>
  <si>
    <t>Medir la eficiencia en la ejecución de los recursos asociados al proceso de titulación de predios</t>
  </si>
  <si>
    <t>FILA_13</t>
  </si>
  <si>
    <t xml:space="preserve">Población beneficiada mediante procesos de  titulación de predios </t>
  </si>
  <si>
    <t>Mide la efectividad del proceso de titulación de predios adelantados, respecto del número de personas beneficiadas</t>
  </si>
  <si>
    <t>FILA_14</t>
  </si>
  <si>
    <t>Procesos Estudios y Diseños ejecutados</t>
  </si>
  <si>
    <t xml:space="preserve">Medir la eficacia en el cumplimiento del plan de acción establecido para la meta “Contribuir al Mejoramiento de barrios a través de Estudios y Diseños de Infraestructura en Espacios Públicos a escala barrial en los Territorios Priorizados para la accesibilidad de los ciudadanos a un hábitat” y la eficacia en el cumplimiento de los estudios y diseños programados. Evidencia: El 40% del indicador,  evidencia el avance en el  Plan de Acción de Gestión y/o Plan Operativo de Actividades, y para el 60% se realiza el seguimiento a la cantidad de estudios y diseños recibidos por la dirección “Acta de Recibo de Estudios y Diseños”. </t>
  </si>
  <si>
    <t>40% (Sumatoria de promedio de las actividades de la meta # 15 POA) + 60% (No. De estudios y diseños realizados /  No. De estudios y diseños programados ) / 100% programado para la vigencia</t>
  </si>
  <si>
    <t>FILA_15</t>
  </si>
  <si>
    <t>Procesos Obras de infraestructura ejecutados</t>
  </si>
  <si>
    <t>Medir la eficacia en la gestión de las actividades de la meta  “Contribuir al Mejoramiento de barrios a través de   Obras de Infraestructura en Espacios Públicos a escala barrial en los Territorios Priorizados para la accesibilidad de los ciudadanos a un hábitat” y la eficacia en el cumplimiento de las obras programadas.</t>
  </si>
  <si>
    <t>40% (Sumatoria de promedio de las actividades de la meta # 16 POA) + 60% (No. De obras entregadas a la comunidad / No. De obras priorizadas) / 100% programado para la vigencia</t>
  </si>
  <si>
    <t>FILA_16</t>
  </si>
  <si>
    <t>Presupuesto anual ejecutado para  Mejorar la Infraestructura en espacios públicos a Escala Barrial en los Territorios priorizados para la accesibilidad de todos los ciudadanos a un Hábitat.</t>
  </si>
  <si>
    <t>Medir la eficiencia en la ejecución del presupuesto asociado a mejorar la Infraestructura en espacios públicos a Escala Barrial.</t>
  </si>
  <si>
    <t>FILA_17</t>
  </si>
  <si>
    <t>Número de asistencias técnicas, jurídicas y sociales a las intervenciones integrales de mejoramiento de vivienda en los territorios priorizados por la Secretaria Distrital del Hábitat en el área urbana y rural del distrito.</t>
  </si>
  <si>
    <t>Medir la eficacia del proyecto en el cumplimiento de la meta proyectada en el número de asistencias técnica, social y jurídica realizadas.</t>
  </si>
  <si>
    <t>(No. de asistencias técnicas, social y jurídicas realizadas) / (No. de asistencias técnicas, social y jurídicas programadas) X 100</t>
  </si>
  <si>
    <t>FILA_18</t>
  </si>
  <si>
    <t>Número de visitas para supervisar la interventoría de las obras de Mejoramiento de Vivienda, priorizadas por la Secretaria Distrital del Hábitat, en el área urbana y rural.</t>
  </si>
  <si>
    <t>Medir la eficacia del proyecto en el cumplimiento de la meta proyectada en las visitas a las interventorías de obra  realizadas.</t>
  </si>
  <si>
    <t>(No. Visitas realizadas para la supervisión a la interventoría de obras) / (No. De visitas programadas) X 100</t>
  </si>
  <si>
    <t>FILA_19</t>
  </si>
  <si>
    <t>Número de radicaciones de licencias de construcción y/o actos de reconocimiento realizadas</t>
  </si>
  <si>
    <t xml:space="preserve">(No. radicaciones de licencias de construcción y/o actos de reconocimiento realizadas) / (No. de radicaciones programadas)  X 100  </t>
  </si>
  <si>
    <t>FILA_20</t>
  </si>
  <si>
    <t xml:space="preserve">Presupuesto anual ejecutado asociado a procesos de mejoramiento de vivienda
</t>
  </si>
  <si>
    <t>Medir la eficiencia en la ejecución del presupuesto asociado a la mejora de las condiciones de habitabilidad de las viviendas.</t>
  </si>
  <si>
    <t>FILA_21</t>
  </si>
  <si>
    <t>Población beneficiada mediante procesos de mejoramiento de vivienda</t>
  </si>
  <si>
    <t>Medir el impacto del proyecto respecto al numero de personas beneficiadas</t>
  </si>
  <si>
    <t>Teniendo en cuenta que las metas se encuentra en términos de asistencias técnicas, jurídicas y sociales a hogares vulnerables, para la magnitud de la población atendida o población meta, se aplica el factor de 3,2 con el fin de determinar el número de personas (3,2 corresponde al promedio de personas por hogar, de acuerdo con los resultados de la Encuesta Multipropósito de Bogotá 2017)</t>
  </si>
  <si>
    <t>FILA_22</t>
  </si>
  <si>
    <t>Porcentaje de implementación de plan de acción para la transparencia y las comunicaciones</t>
  </si>
  <si>
    <t>Medir el avance en la implementación del  plan de acción para la transparencia y las comunicaciones.</t>
  </si>
  <si>
    <t>(Sumatoria del % de avance de las  actividades ejecutadas / Sumatoria del % de avance de las actividades programadas) X 100.</t>
  </si>
  <si>
    <t>La población beneficiada reportada corresponde a la identificada en las fichas de caracterización realizadas, por lo que es posible que existan rezagos en el reporte de la información.</t>
  </si>
  <si>
    <t>FILA_23</t>
  </si>
  <si>
    <t>Porcentaje de implementación del plan de acción de servicio  a la ciudadanía</t>
  </si>
  <si>
    <t>Medir el avance en la implementación del plan de acción de servicio  a la ciudadanía</t>
  </si>
  <si>
    <t>FILA_24</t>
  </si>
  <si>
    <t>Presupuesto anual ejecutado para fortalecer en la entidad la cultura de la transparencia, la probidad y la ética de lo público.</t>
  </si>
  <si>
    <t>Medir la eficiencia en la ejecución del presupuesto asociado a el fortalecimiento en la entidad la cultura de la transparencia, la probidad y la ética de lo público.</t>
  </si>
  <si>
    <t>FILA_25</t>
  </si>
  <si>
    <t xml:space="preserve">Porcentaje de implementación del Sistema Integrado de Gestión, con relación a los componentes establecidos normativamente. </t>
  </si>
  <si>
    <t>(Sumatoria del % de avance de las  actividades ejecutadas / Sumatoria del % de avance de las actividades programadas) X 100</t>
  </si>
  <si>
    <t>FILA_26</t>
  </si>
  <si>
    <t>Porcentaje de implementación de los servicios de apoyo y desarrollo institucional para el buen funcionamiento de la Entidad  de acuerdo al plan de acción.</t>
  </si>
  <si>
    <t>Medir el avance en la implementación de los servicios de apoyo y desarrollo institucional para el buen funcionamiento de la Entidad  de acuerdo al plan de acción.</t>
  </si>
  <si>
    <t>FILA_27</t>
  </si>
  <si>
    <t>(Porcentaje de actividades ejecutadas / Porcentaje de actividades planeadas) * 100%</t>
  </si>
  <si>
    <t>FILA_28</t>
  </si>
  <si>
    <t>FILA_29</t>
  </si>
  <si>
    <t>FILA_30</t>
  </si>
  <si>
    <t xml:space="preserve">Presupuesto anual ejecutado para el fortalecimiento institucional de la Entidad </t>
  </si>
  <si>
    <t>La eficiencia en la ejecución del presupuesto asociado al fortalecimiento en la entidad una cultura orientada a la calidad.</t>
  </si>
  <si>
    <t>Implementar el 100% del plan de acción para el fortalecimiento, innovación e integración de los sistemas información</t>
  </si>
  <si>
    <t xml:space="preserve">Medir el avance en la implementación del plan de acción para el fortalecimiento, innovación e integración de los sistemas de información </t>
  </si>
  <si>
    <t>Presupuesto anual ejecutado para el fortalecimiento, innovación e integración de los sistemas información</t>
  </si>
  <si>
    <t>La eficiencia en la ejecución del presupuesto asociado al  fortalecimiento, innovación e integración de los sistemas información</t>
  </si>
  <si>
    <t>Durante la vigencia, los profesionales Técnicos y Sociales realizaron DIEZ MIL QUINIENTOS (10.500) asistencias técnicas, jurídicas y sociales a las intervenciones integrales de mejoramiento de vivienda en los territorios priorizados por la Secretaria Distrital del Hábitat, cumpliendo así con el 100% de lo programado para la vigencia. El 10 de diciembre se realizó la radicación ante la SDHT de 87 diagnósticos individuales, los cuales hacen parte de las Intervenciones Integrales de Mejoramiento - IIM Jalisco, IIM Cable (Habitarte 2019) y la IIM Unir II. Adicionalmente, el día 19 de diciembre se realizo la entrega de 39 hogares estructurados, los cuales hacen parte de la IIM Unir II. Lo anterior con el fin de poder ser postulados por la SDHT al subsidio de mejoramiento de vivienda en la modalidad de habitabilidad, logrando radicar a la fecha MIL CUATROCIENTOS NOVENTA Y TRES (1.493) diagnósticos individuales ante la SDHT durante la vigencia (2019).
Respecto al avance durante el actual Plan de Gobierno, el sector hábitat tenía estimado la ejecución de 3.300 mejoramientos de vivienda habitacional para el cuatrienio. La CVP apoyó la ejecución de esta meta, a través de los convenios 496 de 2016 y 575 de 2017, logrando estudiar cerca 63.174 predios en 15 Intervenciones Integrales de Mejoramiento priorizadas por la SDHT, en donde se han realizado la fecha 34.338 asistencias técnicas a familias cuyos predios cumplieron los requisitos geográficos. Adicionalmente a estas familias se les solicitaron los documentos familiares y prediales que ayudaron a determinar que 8.448 predios cumplieron los requisitos jurídicos para continuar el proceso. Cada una de estas familias fueron visitadas para establecer si su vivienda cumplía con las condiciones técnicas para materializar el subsidio. Durante el mes de diciembre se realizaron actividades tendientes a recopilar toda la información de las entregas pendientes para ser radicadas ante la SDHT, especialmente de la última zona priorizada (UNIR II), con el fin de organizar la información para el cierre del convenio 575 de 2017. A 31 de diciembre de 2019, de los territorios incluidos en los convenios, se han estructurado 3.875 proyectos, cuyos expedientes fueron radicados ante la SDHT para continuar el procedimiento para la asignación del subsidio</t>
  </si>
  <si>
    <t>Durante el mes de diciembre, los profesionales técnicos y sociales de la Dirección de Mejoramiento de Vivienda realizaron SESENTA Y DOS (62) visitas de supervisión a la interventoría de obra, para un total de DOSCIENTOS DOCE (212) visitas realizadas en lo corrido de la vigencia sobre los proyectos 2015 que se encuentran en ejecución, con el fin de garantizar su terminación, inspeccionar la calidad de los trabajos adelantados, el tiempo de ejecución, la satisfacción del beneficiario, así como la labor de la interventoría.
Teniendo en cuenta el Auto 026 de octubre dieciséis (16) de 2019 “Por medio de la cual se ordena al interventor presentar informe y recibir el grupo 3 del proyecto CVP 2015 SIERRA MORENA – HAB” (…)” emitida por la Subsecretaría Jurídica de la Secretaría Distrital del Hábitat - SDHT.
Donde RESUELVE: Artículo 1. Ordenar al interventor Arquitecto JAVIER CAMILO ÁLVAREZ ORTIZ en el marco del procedimiento administrativo que cursa en este despacho, recibir las obras del grupo 3 y radicar el informe a la fecha ante esta Subsecretaría a más tardar en el término de diez (10) días hábiles siguientes a la comunicación del presente auto, en el que dé cuenta del estado de la obra en los grupos 3, a fin de llevar a cabo el trámite de liquidación del grupo 3 y hacer el seguimiento a los demás grupos. (…)”. Así las cosas, el pasado viernes 27 de diciembre de 2019, la supervisión de la Dirección de Mejoramiento de Vivienda realiza recorrido en conjunto con el oferente (Edificar SAS) y la interventoría (Javier Camilo Álvarez), este último avala la terminación de las intervenciones ejecutadas en las DIECIOCHO  (18) obras del grupo tres (3) del proyecto denominado CVP 2015 - SIERRA MORENA – CIUDAD BOLÍVAR - HAB (la fecha de terminación se estableció para el 30/12/2019), y por consiguiente, este hace entrega a la Caja de la Vivienda Popular - CVP de las mismas.
Adicionalmente, para el grupo 2 del proyecto CVP 2015 RINCÓN SUBA, conformado de 20 Beneficiarios se ejecuto entre el 9 de septiembre y el 17 de noviembre, de las cuales 14 obras de las 20 tienen acta de recibo a satisfacción para la fecha 23 de octubre. En este sentido, no se hicieron los reportes para esa fecha específica en razón a que el Oferente aún tenia 6 obras del grupo en ejecución, por tal motivo la supervisión de la CVP no dio por recibidas las obras, hasta no estar culminado el 100% de la ejecución de las obras del grupo y no se tuvieran solucionadas la totalidad de las inconformidades presentadas por los beneficiarios.
En resumen, para el mes de diciembre se reportaron un total de TREINTA Y OCHO (38) obras terminadas, para un acumulado a 31 de diciembre de NOVENTA Y CINCO (95) obras terminadas durante la vigencia, distribuidas en los siguientes proyectos:
CVP 2015 - ARBORIZADORA ALTA - CIUDAD BOLIVAR - HAB. I               TRES (3)
CVP 2015 - ARBORIZADORA ALTA - CIUDAD BOLIVAR - HAB. II              TRECE (13)
CVP 2015 - CARACOLI - CIUDAD BOLIVAR - HAB. III                                 ONCE (11)
CVP 2015 - TIBABUYES - SUBA - HAB                                                          UNO (1)
CVP 2015 - BOSA Y DISPERSOS VICTIMAS - HAB                                       DOS (2)
CVP 2015 - MIRADOR DE LA ESTANCIA - CIUDAD BOLIVAR - HAB. I       DOS (2)
CVP 2015 - SIERRA MORENA - CIUDAD BOLIVAR - HAB. I                         CUARENTA Y TRES (43)
CVP 2015 - EL RINCÓN - SUBA - HAB                                                            VEINTE (20)</t>
  </si>
  <si>
    <t>Durante el año 2019 el equipo de asistencia técnica recepciono un total de MIL TRESCIENTOS CUARENTA Y DOS (1.342) solicitudes para proceso de licencia de construcción y/o acto de reconocimiento, de las cuales se efectuaron es su totalidad las viabilidades respectivas. Adicionalmente SETENTA Y SEIS (76) solicitudes fueron radicadas ante curadurías urbanas de Bogotá. En el transcurso de la vigencia, se obtuvieron 62 licencias de construcción y/o actos de reconocimiento de los cuales, TREINTA Y CINCO (35) corresponden a radicaciones realizadas durante el 2018 y VEINTISIETE (27) corresponden a radicaciones realizadas durante la vigencia 2019.   
En resumen, durante la vigencia se llevaron a cabo las siguientes actividades:
- Se realizaron dos eventos en la localidad de Kennedy, barrio María Paz y el Amparo, con el fin de socializar el proceso de asistencia técnica para el reconocimiento de predios.
- En el marco de la Rendición de Cuentas de la CVP 2019, se desarrolló una mesa temática donde se socializó el proceso de asistencia técnica con los beneficiarios asistentes.
- Se llevó a cabo plan piloto entre la Universidad Javeriana y el grupo de asistencia técnica de la DMV para el proceso de solicitud de licencia de construcción y/o acto de reconocimiento de predios que están siendo trabajados por dicha entidad a través del programa PROSOFI. 
- Se elabora y publica documento de licitación para cuarenta (40) estudios de suelos según título H de NSR-10. El mismo se adjudica en el mes de agosto 2019.
- Se elabora y publica documento de contratación por mínima cuantía para veinte (20) apiques según título E de NSR-10. El mismo se acepta la oferta en el mes de julio 2019 .
- Se diseña, elabora y socializa el Manual de Asistencia Técnica, en donde están consignados los parámetros, protocolos y procesos que se llevan a cabo durante el trámite de licencia de construcción y/o acto de reconocimiento que se viene implementando por parte de la DMV de la CVP. 
- Por solicitud de la Administración Distrital se elabora el Diagnostico Sectorial y el Balance Estratégico por parte de la DMV, como insumo para el documento de empalme de la CVP 2019.
- Se realizaron en las instalaciones de la CVP dos eventos de entrega de licencias de construcción y/o acto de reconocimiento obtenidas por los beneficiarios correspondientes al primer y segundo semestre del año 2019.
En cuanto a la obtención de licencias de construcción, durante el mes de diciembre se obtuvieron CUATRO (4) nuevas licencias de construcción y/o actos de reconocimientos, distribuidas así:
Las CUATRO (4) licencias obtenidas durante el mes de diciembre, corresponden a las radicaciones realizadas durante la vigencia 2019, para un total de VEINTISIETE (27) licencias obtenidas, de las radicaciones 2018 se tienen un total de SETENTA (70) licencias obtenidas, más las SESENTA Y TRES (63) licencias obtenidas de las radicaciones realizadas durante la vigencia 2017 y las TREINTA Y NUEVE (39) licencias obtenidas correspondientes a las radicaciones realizadas durante la vigencia 2016, se tiene un acumulado a la fecha de CIENTO NOVENTA Y NUEVE (199) licencias obtenidas en lo ejecutado del Plan de Desarrollo "Bogotá Mejor Para Todos".</t>
  </si>
  <si>
    <t>Programa de asistencia técnica para mejoramiento de vivienda creado</t>
  </si>
  <si>
    <t>Medir la eficacia de crear un programa de asistencia técnica para mejoramiento de vivienda.</t>
  </si>
  <si>
    <t>Durante la vigencia se ejecutaron 4.780.098.000 Millones de Pesos que corresponden al 98,42% del presupuesto programado para el año 2019, mediante los cuales se financió la ejecución de las intervenciones en materia de Mejoramiento de Vivienda priorizadas.</t>
  </si>
  <si>
    <t xml:space="preserve">De acuerdo a la meta asignada a la CVP de "Crear un programa de asistencia técnica para mejoramiento de vivienda", la versión final del Programa creado, se compone de los siguientes puntos:
Presentación (Meta No. 170 a cargo de la DMV y Plan Distrital de Gestión del Riesgo de Desastres y del Cambio Climático para Bogotá 2018 - 2030 a cargo del IDIGER).
Diagnóstico (1. informalidad en la ciudad; 2. vivienda informal; 3. vulnerabilidad sísmica en Bogotá; 4. institucional -proceso de asistencia técnica 2016-2019 de la DMV y metodologías alternativas para vivienda no sismorresistente de origen informal del IDIGER-).
Objetivos (general y específico).
Componentes (técnico, social, normativo, operativo y financiero).
Propuesta metodológica.
A partir del diagnóstico institucional presentado, el cual se compone de la experiencia de la CVP a través de la DMV para la presentación de solicitudes de licencia de construcción y/o actos de reconocimiento de viviendas de origen informal; y de la metodología desarrollada por el IDIGER en conjunto con la organización Build Change, el Programa de Asistencia Técnica para Mejoramiento de Vivienda con énfasis en disminución del riesgo y la vulnerabilidad sísmica en Bogotá desarrolló una propuesta metodológica para su desarrollo e implementación en tres sentidos: 
Asistencia técnica para la solicitud de licencias de construcción y/o actos de reconocimiento.
Metodología para la intervención de viviendas no sismorresistentes de origen informal.
Curaduría Cero para el trámite de licencias de construcción y/o actos de reconocimiento de viviendas no sismorresistentes de origen informal.
En este sentido, y teniendo en cuenta la experiencia adquirida por la DMV en el proceso de asistencia técnica y del IDIGER en la creación de herramientas metodológicas para intervenir viviendas no sismorresistentes a través de procesos técnicos y comunitarios, el programa propone articular estos aspectos para la creación de un piloto que, a partir del funcionamiento de la Curaduría Cero, permita ejecutar las primeras obras de disminución del riesgo y la vulnerabilidad sísmica en las viviendas que hagan parte del mismo. Esto con el fin de replicar, a futuro y con herramientas técnicas y normativas diferenciales, obras que permitan dar cumplimiento a los objetivos y las metas del programa.  </t>
  </si>
  <si>
    <t>A 31 de diciembre de 2019, 3.006 personas se vieron beneficiadas con las asistencias y las visitas para supervisar la interventoría de las obras de Mejoramiento de sus Viviendas. La población beneficiada reportada corresponde a la identificada en las fichas de caracterización realizadas, por lo que es posible que existan rezagos en el reporte de la información.</t>
  </si>
  <si>
    <r>
      <t xml:space="preserve">Durante el 2019, en el marco de lo establecido en los literales a y b, artículo 2 del Decreto 255 de 2013, la entidad atendió 1620 hogares que se encontraban en zonas de alto riesgo no mitigable, definidos por el "Instituto Distrital de Gestión del Riesgos y Cambio Climático" - IDIGER, por actos administrativos, o sentencias judiciales, a través de las siguientes modalidades: 
- Reubicación Definitiva de 265 hogares: 232 localizados en zonas de alto riesgo no mitigable recomendados por IDIGER y 33 familias con predios recomendados por sentencias y/o actos administrativos, pertenecientes a las localidades de Santa Fe, San Cristóbal, Usme, Kennedy, Suba, Rafael Uribe Uribe, Ciudad Bolívar y Usaquen. A estas familias se les entregó definitivamente la alternativa habitacional de reposición, las cuales se encuentran legalmente viables y técnicamente seguras, con el fin de garantizar la protección de su derecho fundamental a la vida y contribuir con el mejoramiento de su calidad de vida.
- Reasentamiento por Relocalización Transitoria de 1355 hogares a través de su traslado temporal a unidades habitacionales en arriendo, las cuales cuentan con condiciones jurídicamente viables y técnicamente seguras con el fin de salvaguardar y proteger su vida, mientras se cumplen los requisitos legales para acceder a una solución definitiva a su condición de riesgo a través de la reubicación definitiva. 
En el reporte del indicador 561: 
- Las familias que hacen parte de los procesos de Caracolí y Palmitas son incluidas por primera vez. A partir del mes de agosto, este indicador fue modificado a fin de incluir a familias de estos procesos.
- Para el mes de noviembre se incluyeron 13 identificadores de familias que ingresaron por primera vez al programa pero solo suman dos (2) al indicador ya que en este mes 11 familias pasaron a reasentadas definitivamente por lo que se incluyen en el indicador 525 y se restan del indicador 561.
- Para el mes de diciembre once (11) identificadores pasaron de Relocalizaciòn transitoria a Familias reasentadas por lo que estos se disminuyeron del indicador de Número de familias reasentadas en modalidad relocalización transitoria.
NOTAS. 
1. Se aclara que en el mes de octubre no se descontaron 11 familias que fueron reasentadas definitivamente, por lo que se hace el ajuste del indicador  1356 a 1345. 
2. Una vez realizado el cruce de bases de datos de los beneficiarios de los indicadores 525 y 561, a 31 de diciembre se evidencia que en la vigencia 2019, 115 hogares de los que estaban en relocalización transitoria se reasentaron definitivamente, razón por la cual, estos hogares se incluyen en el indicador 525 y se restan del indicador 561.  
</t>
    </r>
    <r>
      <rPr>
        <b/>
        <sz val="11"/>
        <color indexed="8"/>
        <rFont val="Calibri"/>
        <family val="2"/>
        <scheme val="minor"/>
      </rPr>
      <t>Retrasos y factores limitantes:</t>
    </r>
    <r>
      <rPr>
        <sz val="11"/>
        <color indexed="8"/>
        <rFont val="Calibri"/>
        <family val="2"/>
        <scheme val="minor"/>
      </rPr>
      <t xml:space="preserve">Se presentaron retrasos en la cantidad de reasentamientos definitivos, debido a la falta de las entregas por parte de los constructores de los proyectos como La Casona, Arborizadora Baja Manzana 54 y Arborizadora Baja Manzana 55, Arboleda Santa Teresita, por incumplimiento de las condiciones técnicas o de habitabilidad de los proyectos, en los cuales los hogares seleccionaron su vivienda de reposición y por baja oferta de proyectos privados de vivienda VIP.
</t>
    </r>
    <r>
      <rPr>
        <b/>
        <sz val="11"/>
        <color indexed="8"/>
        <rFont val="Calibri"/>
        <family val="2"/>
        <scheme val="minor"/>
      </rPr>
      <t>Soluciones propuestas:</t>
    </r>
    <r>
      <rPr>
        <sz val="11"/>
        <color indexed="8"/>
        <rFont val="Calibri"/>
        <family val="2"/>
        <scheme val="minor"/>
      </rPr>
      <t xml:space="preserve">Seguimiento a los constructores en lo referente a la entrega de los apartamentos para la entrega de las alternativas habitacionales a los beneficiarios.
Ferias y recorridos inmobiliarios para lograr la selección de vivienda nueva en proyectos privados, o en el inventario de vivienda usada.
Entre la CVP e IDIGER, se gestionó la creación de un indicador para la medición de la meta 518, incluyendo las modalidades de reasentamiento previstas en el Artículo 2 del Decreto 255 de 2013, a saber: a) Relocalización transitoria, b) Reubicación. Como resultado se incorporó el indicador para medir el aporte a la meta en cuanto a relocalización transitoria.
</t>
    </r>
  </si>
  <si>
    <t>En la vigencia 2019, el avance en la meta 19, se refleja en las asignaciones de Valor Único de Reconocimiento - VUR en el marco del Decreto Distrital 255 de 2013, y adicionalmente en las asignaciones de instrumentos financieros a las ocupaciones del predio Caracolí, en el marco del Decreto Distrital 227 de 2015 y la Resolución 740 de 2018.
De acuerdo a lo anterior, en el 2019, se reporta el 100% de cumplimiento en la meta, con 518 asignaciones discriminadas así:
-En el marco del Decreto 255 de 2013, 236 hogares han recibido el Valor Único de Reconocimiento - VUR, de los cuales 20 recibieron el beneficio en recursos monetarios y 216 lo recibieron en especie, el cual les permite acceder a una solución de vivienda de reposición ofrecida por el mercado inmobiliario en las modalidades de adquisición de vivienda nueva o usada, previa viabilización técnica, jurídica y económica, expedida por la Caja de la Vivienda Popular. Los VUR en especie fueron asignados en proyectos de la Caja de la Vivienda Popular como La Casona, Arborizadora Baja Manzana 54 y Arborizadora Baja Manzana 55.
En el marco del Decreto Distrital 227 de 2015 y la Resolución 740 de 2018, se logró beneficiar a 425 ocupaciones del predio "Caracoli", sin embargo para la medición de la meta únicamente se suman 282 familias:  221 a las cuales se les otorgó el beneficio en recursos monetarios y 61 familias a quienes se les entregó el instrumento en especie en el proyecto de la Caja de la Vivienda Popular denominado Arboleda Santa Teresita, sin embargo, NO suman al avance de la meta 142 instrumentos asignados en especie en dicho proyecto, debido a que fueron reportados en la vigencia 2016 (ver nota aclaratoria 1).
Notas Aclaratorias:
1. 142 familias de Caracolí que se beneficiarion con la asignación en especie en el Proyecto Arboleda Santa Teresita, NO se cuentan en la meta 19 de la vigencia 2019, toda vez que  de acuerdo a las revisiones efectuadas por el equipo de la Dirección de Reasentamientos, se logró evidenciar que en la vigencia 2016 se realizó el compromiso presupuestal de los recursos para el proyecto denominado Arboleda Santa Teresita, y en consecuencia en dicha vigencia se reportó como avance de la meta 19, la cantidad de asignaciones de VUR que representaba el valor del compromiso realizado en dicha vigencia, por lo tanto dichas asignaciones no se pueden reportar como avance de meta en la vigencia 2019 (soporte de las familias en la hoja llamada "Asignaciones_Sta_Teresita" de este archivo).
2. Para el mes de julio se disminuyo la meta reportada pasando de 53 a 51 asignaciones, esto se debe a que dos familias de Caracoli renunciaron a la asignación en especie. (soporte de las asignaciones anuladas en la hoja llamada "8. Anulaciones_VUR").
3. En el mes de noviembre se realizaron 34 asignaciones (resurso - especie), sin embargo, solo se incluyeron 33 como avance en la meta debido a que una familia baneficiada con el instrumento de Caracoli, ya había sido reportada en el mes de Julio, pero renunció al tipo de asignación pasando de recurso a especie. Por tal razón en la base de datos soporte de este seguimiento (8, M19-Asignación VUR) se asigna en noviembre, pero en el avance de meta continúa en el mes de julio, con el fin de mantener la coherencia con el reporte en SEGPLAN. En la hoja "8. M19-AsignaciónVUR" se dejan las 34 asignaciones de noviembre y la de julio (que se encuentra anulada) se pasa a la hoja "8. Anulaciones_VUR".
El avance es equivalente al 100% de la meta programada para el plan de desarrollo a diciembre 31 de 2019, es de anotar que se siguen asignado VUR en cumplimiento de la misionalidad de la entidad.</t>
  </si>
  <si>
    <r>
      <t xml:space="preserve">Durante el primer semestre del año, los equipos social y técnico de la Dirección, han realizado las siguientes actividades para las 75 ocupaciones identificadas de la segunda etapa del proceso de la siguiente manera:
- En el mes de febrero: se visitaron y se notificación las 75 ocupaciones con el objetivo que alleguen los documentos requeridos por el acto administrativo para el ingreso al programa.
- En el mes de marzo: de las 75 ocupaciones, a 42 ocupaciones se les notificó el cierre interinstitucional debido a que no aportaron documentos para el ingreso al programa y, a las 33 ocupaciones que aportaron información, se les recepcionaron los documentos y están en proceso de verificación, y de éstos 33, a 29 de esas ocupaciones, se les realizó la visita técnica de caracterización del inmueble y la visita social para la caracterizacion de la población.
- En el mes de abril: de las 75 ocupaciones, a 42 de ellas que no aportaron documentos para el ingreso al programa, se les brindó antención con la información correspondiente al cierre del proceso interinstitucional y a 33 ocupaciones que aportaron documentos, los equipos técnico y social, generaron y realizaron el informe de la visita técnica y de la caracterización de la población.
- En el mes de mayo: de las 75 ocupaciones a 33 de ellas se les realizo acompañamiento para la notificación de estudio de documentos. De las 33 ocupaciones notificadas con estudio de documentos, a 15 de ellas con estudio negativo se les realizó la atención a las familias para subsanar dicha situación. A las 18 restantes se les hizo el acompañamiento para la notificación y firma de la resolución de asignación del instrumento financiero.
- Para el mes de junio: de las 75 ocupaciones a 57 de ellas se les brindo atención por parte de los equipos social y técnico relacionado al cierre interinstitucional y con estudio de documentos negativo. De las 18 ocupaciones restantes, a 7 se les hizo el acompañamiento para la entrega de las ocupaciones al IDU y a 11 se les realizo visita a la ocupacuón para reiterar la entrega de las mismas al IDU.
Las actividades relacionadas son equivalentes al 100% de avance de la meta para la presente vigencia. 
Durante el proceso realizado con la asignación de 41 instrumentos financieros a los beneficiarios que cumplieron con los requisitos exigidos, quedando pendiente, con corte a 30 de noviembre de 2019, unicamente el giro a un beneficiario.                                                                                                                                                                                                                   </t>
    </r>
    <r>
      <rPr>
        <b/>
        <sz val="11"/>
        <color indexed="8"/>
        <rFont val="Calibri"/>
        <family val="2"/>
        <scheme val="minor"/>
      </rPr>
      <t>Retrasos y factores limitante:</t>
    </r>
    <r>
      <rPr>
        <sz val="11"/>
        <color indexed="8"/>
        <rFont val="Calibri"/>
        <family val="2"/>
        <scheme val="minor"/>
      </rPr>
      <t xml:space="preserve"> El ultimo consolidado de información de Vereditas de acuerdo al cronograma inicial del mes de enero por parte del área social y técnica, se presentó hasta el mes de junio. Evidenciadonde que no se presentaron retrasos en lo programado.</t>
    </r>
  </si>
  <si>
    <t xml:space="preserve">Durante la vigencia 2019, 577 hogares del programa realizaron selección de vivienda de reposición definitiva, en donde 247 hogares seleccionaron en el proyecto de Arboleda Santa Teresita, 1 hogar en La Casona, 114 hogares en Ciudadela Porvenir Manzana 52, 18 hogares en Arborizadora Baja Manzana 55 y 197 hogares optaron por la compra de vivienda usada. 
El avance es equivalente al 100% de la meta anual. </t>
  </si>
  <si>
    <t>Para la vigencia 2019, se ha realizado la adquisición de 27 predios en el marco del Decreto 511 de 2010 a beneficiarios pretenecientes de las localidades de Santa fé (1), Ciudad Bolivar (17), San Cristobal (6), Chapinero (1), Rafael Uribe Uribe (1) y Usme (1).
En el mes de septiembre, de acuerdo al análisis realizado durante la ejecución de las acciones para el cumplimiento de la meta,  se hizo necesario precisar y modificar algunas de las condiciones definidas para la medición del presente indicador:
- La adquisición de un bien inmueble con motivos de utilidad pública se determina por intermedio de un avalúo comercial, según lo establecido en la Ley 388 de 1997, de tal forma, el procedimiento de reubicación definitiva determina que sobre las resoluciones de asignación de Valor Único de Reconocimiento existe un recurso que puede interponer el beneficiario en el cual puede solicitar la elaboración del avalúo comercial y sobre este valor se proceder a adquirir física y realmente el Predio Recomendado, por lo tanto al mediar en este proceso el concepto de valor determinado en el avalúo comercial, se configura una adquisición predial según lo contemplado en la norma.  Por lo anterior serán tenidos en cuenta aquellos predios localizados en zonas de alto de riesgo no mitigable transferidos a favor de la Caja de Vivienda Popular directamente por los beneficiarios, en cumplimiento de los requisitos previstos en el marco del Programa de Reasentamientos de esta entidad.
De conformidad a lo estipulado anteriormente, la medición del indicador será retroactiva y se incluirán los predios transferidos a la Caja de la Vivienda Popular a partir del mes de junio de 2016, de la siguiente manera:
Predios reportados
10 predios en el Segundo semestre de 2016
64 Predios en la Vigencia 2017
41 Predios en la Vigencia 2018
6   predios en la Vigencia 2019
A 31 de diciembre se tienen 121 predios transferidos a favor de la Caja de Vivienda Popular directamente por los beneficiarios, más 27 predios adquiridos en el marco del Decreto 511 de 2010 para un total de 148 predios reportados en el indicador.
El avance es equivalente al 100% de la meta de la vigencia 2019.</t>
  </si>
  <si>
    <t>(Número Hogares con Giros Efectivos en t   / (Número Hogares con Resoluciones Vigentes en t ) X 100</t>
  </si>
  <si>
    <t>Periodo de enero a diciembre
Actividad No. 1
Evaluar el grado de satisfacción con los servicios prestados por la entidad. 
Sub-Actividad 1
Aplicar un instrumento de medición, que permita evaluar el grado de satisfacción de la ciudadanía, con referencia a los programas misionales como la Dirección de Urbanización y Titulación, Reasentamientos Humanos y Mejoramiento de Vivienda.
De enero a diciembre de 2019, se dio inicio a la construcción del Instrumento de medición que permita evaluar el grado de satisfacción de la ciudadanía. Esto mediante la solicitud a las Direcciones de Reasentamientos Humanos, Mejoramiento de Vivienda y Urbanizaciones y Titulación, de la evaluación de los resultados del informe de la encuesta de satisfacción del ciudadano de la vigencia 2018, con el objetivo de obtener el planteamiento de las acciones de mejora, que permitiera a las dependencias determinar los aspectos específicos para evaluar en la encuesta que se realizara en la vigencia 2019. Se aplicó el instrumento de medición de satisfacción (300 encuestas), a fin de evaluar el grado de satisfacción a la ciudadanía para las dependencias misionales Dirección de Urbanizaciones y Titulación (100 encuestas), Reasentamientos (100 encuestas) y Mejoramiento de Vivienda (100 encuestas). Y el 27 de diciembre se publicó el Informe de grado de satisfacción de la ciudadanía en la pagina Web de la entidad. 
Actividad No. 2
Realizar seguimiento mensual a las PQRSD interpuestas ante la entidad
Sub-Actividad 1
Elaborar y solicitar la publicación mensual de los informes sobre la Gestión y Oportunidad de respuesta a las PQRSD interpuestas por la ciudadanía ante la entidad, mes vencido.
De enero a diciembre de 2019, se han elaborado 12 informes mensuales sobre la Gestión y Oportunidad de las respuestas a las PQRSD, correspondiente al mes de diciembre de 2018, enero, febrero, marzo, abril, mayo, junio, julio, agosto, septiembre, octubre y noviembre de la vigencia 2019. Siendo estos publicados en la carpeta de calidad y en el portal web de la entidad, por la Oficina Asesora de Planeación y a la Oficina Asesora de Comunicaciones, respectivamente.</t>
  </si>
  <si>
    <t xml:space="preserve">
La Oficina de Asesora de Comunicaciones, realizó la verificación del esquema de publicaciones mediante la actualización del Botón de Transparencia de la página Web de la Entidad. Apoyó el desarrollo de la rendición de cuentas del Sector Hábitat y las propias de la Entidad, lo cual fue divulgado en la
página Web y en redes sociales de la misma, así como también se publicaron mensualmente los Estados Financieros, la Ejecución Presupuestal, la reformulación de proyectos de inversión, así como la información de interés general que genera la Entidad, de manera permanente.
Realizó piezas con contenidos para sensibilizar a los funcionarios, contratistas y público objetivo de la Entidad, sobre aspectos relevantes para la lucha contra la corrupción. Realizó publicaciones en las carteleras digitales, se rotaron piezas audiovisuales y correos masivos, de acuerdo con las solicitudes
realizadas desde las diferentes áreas de la Entidad y la Secretaría General de la Alcaldía Mayor.
Por medio de la intranet se destacaron campañas: Con Toda la Energía, Cuidemos la CVP, Que Hacer Ante un Sismo, Día Sin Carro y Centro Felicidad Tunal, tips disciplinarios, día de la mujer, día del hombre, rendición de cuentas, día de la secretaria, teletrabajo, campañas de servicio al ciudadano,buenos ciudadanos, juegos distritales, entre otros.
Realizó la cobertura de las diferentes obras adelantadas por la Dirección de Mejoramiento de Barrios en Usaquén, Ciudad Bolívar, Usme, San Cristóbal, se realizó la publicación en ElEspectador.com, HSBNoticias.com Extra.com.co, ATL, Kienyke, Q`Hubo, ADN por medio de la gestión de Free-Press.
Apoyó la estrategia periodística de la Dirección de Reasentamientos Humanos con Caracol Radio donde se divulgó los avances de los reasentamientos adelantados en el sector de Caracolí, Ciudad Bolívar. Realizó restructuración en la página Web, organizando los procesos estratégicos, misionales, apoyo
y de evaluación, informes de gestión, evaluación y auditoría durante cada vigencia, para evidenciar en cada consulta las fechas de publicación y periodicidad que corresponden a la ejecución del Plan Distrital de Desarrollo.
Se escribió y editó la revista que plasmará el balance de gestión de la Caja de la Vivienda Popular durante los 4 años de gobierno del Alcalde Enrique Peñalosa. Apoyó la elaboración de ayuda de memoria, textos y boletines de prensa sobre la imposición de la bandera más grande de Bogotá en Illimaní,
Ciudad Bolívar.
</t>
  </si>
  <si>
    <t xml:space="preserve">La Oficina TICs de manera permanente, actualizó e instaló el licenciamiento del antivirus y componente para el control de fuga de información, para los equipos que use la Entidad, de manera recurrente en la totalidad de los computadores conectados a la red, como también el Software Ofimático para
Buzones de correo electrónico, de conformidad con las necesidades de la entidad, atendiendo el 100% de los requerimientos de los usuarios.
Actualizó e instaló el licenciamiento del software especializado para las áreas misionales y de apoyo en la Entidad, así como la renovación del licenciamiento de ARCGIS Desktop y ArcGis online, 52 licencias existentes, las cuales se encuentran activas y funcionando con una disponibilidad del 99.9% para
los 4 servicios activos de los equipos de las misionales de la Entidad.
Realizó la respectiva contratación para el mantenimiento preventivo y correctivo de los elementos tecnológicos de la Entidad, como lo son los equipos de cómputo, impresoras, scaner, ploter, carteleras digitales, aires acondicionados del centro de datos interno. Se desarrollaron capacitaciones para
fortalecer el uso y apropiación de las Tecnologías de la Información y las Comunicaciones, puntualmente en Suite de Google, de conformidad con lo establecido en la Política de Gobierno Digital y los lineamientos de MinTIC, potencializando el uso avanzado de las aplicaciones de comunicación y
colaboración con el fin de mejorar la productividad en la Entidad.
Terminó la construcción del Plan de Trabajo para la implementación de la Política de Gobierno Digital, que incluye actividades de apoyo en la formulación y desarrollo de la estrategia de racionalización y virtualización de trámites y OPAs junto con la seguridad de la información y datos abiertos. Realizó el
diagnóstico del MSPI, lo cual permitió elaborar el plan de trabajo, en el cual se actualizaron procedimientos, políticas de seguridad, protección de datos, sensibilizaciones, además actualizó el documento de la política de seguridad informática.
</t>
  </si>
  <si>
    <t>para el cierre de vigencia 2019 se realizaron los siguientes avances en lo que respecta a las zonas de cesión:
Entrega de 4 zonas de cesión en la urbanización los Laches a través de la escritura 1196 del 30 de diciembre de 2019.
Laches Colegio Cooperativo
 CAI 
 Salón 
 Centro de salud 
Lo que ocasiona un impacto positivo en la ejecución de la meta programada en el plan de desarrollo en el sentido en que ya fueron entregadas las 9 zonas de cesión programadas para el periodo 2016 - 2019.
Adicionalmente se adelantó la entrega parcial mediante Acta de entrega parcial No. 57 del 26 de diciembre de 2019, de 1 zona de cesión correspondientes a las zonas verdes de la urbanización Lomas II Pijaos, actualmente se encuentra en trámite la elaboración de la minuta para escrituración, la cual se proyecta incluir a la meta 2020, por lo anterior es necesario reformular la magnitud y la anualización de las metas de la siguiente manera:</t>
  </si>
  <si>
    <r>
      <t xml:space="preserve">1.La Casona. Porcentaje de avance 100%. 89 viviendas entregadas, 7viviendas pendientes de cierre y registro de la escritura pública, proyecto cerrado tecnicamente.
2 .Arborizadora Baja Manzanas 54 -porcentaje de avance  99,60%  y manzana 55- Porcentaje de avance 99,60%. 
3. Arboleda Santa Teresita. Porcentaje de avance 97,06%.   </t>
    </r>
    <r>
      <rPr>
        <b/>
        <sz val="11"/>
        <color indexed="8"/>
        <rFont val="Calibri"/>
        <family val="2"/>
        <scheme val="minor"/>
      </rPr>
      <t xml:space="preserve">                                                                                                                                              Retrasos y factores limitantes: </t>
    </r>
    <r>
      <rPr>
        <sz val="11"/>
        <color indexed="8"/>
        <rFont val="Calibri"/>
        <family val="2"/>
        <scheme val="minor"/>
      </rPr>
      <t xml:space="preserve">Se presenta retraso en los proyectos de Manzana 54, 55 y Arboleda Santa Teresita debido a  imprevistos en obras de construcción y tramitología con terceros descritas a continuación: 
Teniendo en cuenta que fue necesario ajustar la licencia de construcción y propiedad horizontal, tanto de la manzana 54 como de la manzana 55, en cuanto a nomenclatura de las viviendas y áreas comunes se radicó en la curaduría urbana No. 2 solicitud de modificación de la licencia bajo los expedientes 1001-2-19-2507 de agosto de 2019 y 1001-2-19-2871 de octubre de 2019, respectivamente.
En lo que respecta a la manzana 54, el día 31 de octubre fue necesario solicitar prórroga del trámite con el fin dar respuesta a las observaciones realizadas por la curaduría, las cuales fueron atendidas el día 20 de noviembre, a la espera que, a más tardar, el día 13 de diciembre, tiempo que cuenta la curaduría para dar respuesta, emita liquidación de expensas y se pueda iniciar con la protocolización de la escritura pública de Reglamento Horizontal.
Por otra parte, para la manzana 55 el día 29 noviembre de 2019, fueron radicados los documentos al cumplimiento del acta de observaciones, quedando a la espera que en la segunda semana de diciembre se cuenta con la liquidación de expensas por parte de la curaduría y se pueda iniciar con la protocolización de la escritura pública de Reglamento Horizontal.
Para la Urbanización Arboleda Santa Teresita, el tramite fue radicado el 5 de diciembre en notaria con las respetivas licencias de urbanismo y construcción, y se encuentra en proceso de aprobación del RPH por los comités fiduciarios.  
</t>
    </r>
    <r>
      <rPr>
        <b/>
        <sz val="11"/>
        <color indexed="8"/>
        <rFont val="Calibri"/>
        <family val="2"/>
        <scheme val="minor"/>
      </rPr>
      <t>Soluciones propuestas:</t>
    </r>
    <r>
      <rPr>
        <sz val="11"/>
        <color indexed="8"/>
        <rFont val="Calibri"/>
        <family val="2"/>
        <scheme val="minor"/>
      </rPr>
      <t xml:space="preserve"> La Dirección de Urbanizaciones y Titulación avanza en la ejecución de la estrategia de suplir todos los percances presentados con los terceros involucrados, para la entrega de las viviendas VIP de los proyectos Mz 54 y 55 y Arboleda santa  teresita</t>
    </r>
  </si>
  <si>
    <t xml:space="preserve">El 94,44% de ejecución en el presupuesto asociado a los procesos de titulación de predios, permitió que las familias residentes en los534 predios titulados durante la vigencia 2019,  tengan acceso a los beneficios de una ciudad legal. </t>
  </si>
  <si>
    <t>De las 1.712 personas que se tenía programado beneficiar durante la vigencia 2019, se logro beneficiar al 100%  de los miembros de los hogares residentes en los 535 predios titulados.</t>
  </si>
  <si>
    <t>En el año 2019 la Caja de la Vivienda popular adelantó la titulación de 535 predios.</t>
  </si>
  <si>
    <t xml:space="preserve">El avance en eficacia del 60% corresponde a la validación, aprobación y recibo definitivo de:
-Los (9) estudios y diseños en el sector denominado “La Mariposa”. Durante el mes de mayo se realizó el cierre de la Etapa 1 del contrato No. 691 de 2018, con una estructura contratada de llave en mano.
-Durante el mes de noviembre, se logró la aprobación por parte de la Interventoría del “estudio geotécnico del terreno, de suelos, diseño estructural y recomendaciones arquitectónicas del CIV 4006489 K0+00, requerido para culminar la construcción de la vía del Barrio San Rafael Sur Oriental, en la localidad de San Cristóbal en la ciudad de Bogotá D.C., ubicado en la Carrera 15C Este entre Calle 61 A Sur y Calle 61 Sur. 
El avance del 40% en eficiencia se evidencia en:
- La suscripción del contrato de consultoría No. 735 de 2019, el día 17 de diciembre 2019,  con un plazo de 1 mes y 15 días,  y por el valor de $20.365.489, con el objeto de “Prestar los servicios profesionales a la Dirección de Mejoramiento de Barrios en la emisión de un concepto y diagnóstico técnico especializado, requerido para la culminación de las obras objeto del contrato 459 de 2014 suscrito entre la Caja de la Vivienda Popular y CONSORCIO SAN JUAN específicamente para el CIV 4003724 - (KR 1D ENTRE DG 41A S Y DG 41ABIS S)”, resultado del proceso de contratación de mínima cuantía Número CVP-IPMC-029-2019.
- La supervisión ejercida en el recibo a satisfacción del “estudio geotécnico del terreno, de suelos, diseño estructural y recomendaciones arquitectónicas del CIV 4006489 K0+00, requerido para culminar la construcción de la vía del Barrio San Rafael Sur Oriental, en la localidad de San Cristóbal en la ciudad de Bogotá D.C. Ubicada en la Carrera 15C Este entre Calle 61 A Sur y Calle 61 Sur, de la UPZ los Libertadores, barrio San Rafael Sur Oriental”, ejecutado a través del contrato de consultoría No. 631 de 2019.
Permitiendo identificar el continuo desarrollo de acciones de mejora impartidas desde los planes de mejoramiento por procesos, resultado de la auditoría de ICONTEC, que se fundamentan en la gestión de los productos no conformes y la gestión de cambios que se presentan durante la construcción de las obras civiles.
-Así como, la implementación de las acciones impartidas en el recibo a satisfacción final por parte de la Dirección de Mejoramiento de Barrios, de los estudios y diseños elaborados en los barrios Villa Rosita y Parcelación San Pedro en la localidad de Usme que fueron aprobados por la Interventoría.
-La supervisión realizada en la ejecución de la elaboración de los estudios y diseños de 9 segmentos viales por Código Identificación Vial (CIV), a través del contrato de obra No. 691 de 2018 e interventoría No. 691 de 2018, que durante los meses de mayo y junio se verificaron, aprobaron y recibieron a satisfacción por parte de la interventoría y la Dirección de Mejoramiento de Barrios.
-Además, de la capacidad del personal dispuesto para realizar la gestión en la etapa coyuntural desde el proyecto de inversión 208 y sus metas, como se identifica en la publicación definitiva del pliego de contratación del proyecto “Illimaní”, que desde la Caja de la Vivienda Popular se programa para la ejecución con los profesionales por componente, y que se relaciona en la meta 18.
</t>
  </si>
  <si>
    <t>En la medición del nivel de eficacia, se presentan los retrasos acumulados del 27,14% debido a mayores tiempos requeridos en la construcción y/o validación final de diecinueve  (19) segmentos viales:
-Los nueve (9) segmentos viales en sector de la Mariposa que se proyectaron entregar a la comunidad en el mes de diciembre 2019. No obstante, Al 31 de octubre 2019, se realizó la reprogramación del retraso acumulado del 54% , que al mes de septiembre los contratistas de obra en interventoría, en comités manifestaron que se requiere de tres meses más de prórroga, argumentando que el retraso se debe en gran medida a la deserción del personal de obra por factores de orden público (*seguridad) y dificultad de transporte debido a que es imposible ingresar carros pesados con material, lo que ha obligado a realizar transporte en menores cantidades a las inicialmente planteadas, también argumentaron lluvias y ajustes en redes que han presentado limitantes por su estado actual en el proceso constructivo.  (*seguridad) "Al respecto es importante aclarar que los eventos de enfrentamiento entre ciudadanos con uso de armas (“tiroteos”) que se han presentado en el sector de Cerro Norte, en los tramos en los cuales se están desarrollando las intervenciones viales por parte de Dirección de Mejoramiento de Barrios de la Caja de la Vivienda Popular como entidad contratante a través del contratista de obra CAMACON cuya firma interventora es TECNICONSULTA; no se relacionan con temas sociales que puedan categorizarse como de oposición por parte de la comunidad respecto a la ejecución de la obra; estos pueden determinarse como situaciones presuntamente asociadas a factores preexistentes como el micro tráfico, disputa de poderes, control del territorio entre otros, sin embargo como Dirección de Mejoramiento de Barrios no somos idóneos para establecer las causales de dichas situaciones de inseguridad, ni tampoco somos los responsables de mitigar dicho riesgo ya que son eventos que por su alta complejidad e impacto en la seguridad e integridad de los habitantes, de los equipos de trabajo del contratista de obra, interventoría y por supuesto de la DMB son de responsabilidad exclusiva de las autoridades locales y distritales expertas en temas de seguridad."
-Dos (2) segmentos viales en San Cristóbal que continúan en ejecución a través del contrato de obra No. 627 de 2017 e interventoría 638 de 2017. El segmento (1) con Código de Identificación Vial – CIV 4006489 K0+00, correspondiente a la vía del Barrio San Rafael Sur Oriental, en la localidad de San Cristóbal, ubicada en la Carrera 15C Este entre Calle 61 A Sur y Calle 61 Sur, de la UPZ los Libertadores, se encuentra en la construcción del muro de contención basado en el diagnóstico técnico especializado que se identificó como gestión del cambio durante la construcción de la obra; además colinda con el CIV 4006487 el cual se encuentra en la etapa de culminación.
-Los ocho (8) segmentos viales que fueron construidos en la localidad de San Cristóbal en los barrios Juan Rey Sector I y II, Valparaíso, Republica de Canadá, con la ejecución del contrato de obra No. 584 de 2016 e interventoría 593 de 2016, a la fecha continúa en la validación final de la calidad de las obras para lograr el recibo a satisfacción por parte de la Dirección de Mejoramiento de Barrios y de esta manera, reportar el cumplimiento en eficacia en la meta 16.</t>
  </si>
  <si>
    <t xml:space="preserve">Acompañamiento y seguimiento a la aplicación de Tablas de Retención Documental en los procesos de la Caja de la Vivienda Popular.
De enero a diciembre de 2019 se adelantaron 35 visitas de acompañamiento para la aplicación de TRD, cubriendo la totalidad de las dependencias de la CVP y levantando las respectivas actas. 
Seguimiento a la aplicación de los instrumentos archivísticos (Programa de Gestión Documental, Plan Institucional de Archivos, Sistema Integrado de Conservación).
De enero a diciembre del 2019, el programa de gestión documental aplicó los instrumentos archivísticos (Programa de Gestión Documental, Plan Institucional de Archivos, Sistema Integrado de Conservación) en un 99.00%. Esto incluye la generación y publicación del PROGRAMA DE GESTIÓN DE DOCUMENTOS ELECTRÓNICOS y la ejecución de la SEGUNDA TRANSFERENCIA DOCUMENTAL al Archivo de Bogotá con actos administrativos hasta la vigencia.  Es importante indicar que la actividad conducente a la elaboración del programa de documentos vitales no se cumplió en el 100%, debido a que de las 18 transferencias programadas solo fue posible realizar 15, por cuanto tres dependencias no cumplieron requisitos para realizarlas. La evidencia queda dispuesta en el servidor 11-carpeta compartida de Subdirección Administrativa. 
Realizar el seguimiento y cumplimiento a la aplicación del Marco Normativo para Entidades de Gobierno.
De enero a diciembre de 2019 se realizó el seguimiento a las acciones de la aplicación del Nuevo Marco Normativo Contable, ejerciendo puntos de control con base en las políticas de operación descritas en cada uno de los procedimientos establecidos en la Subdirección Financiera. Esto permitió el cumplimiento del 100% de lo programado.
Continuar con el saneamiento de la cartera de la entidad.
De enero a diciembre del 2019, se realizó un total de 4.113 llamadas telefónicas y 2.545 comunicaciones a deudores de créditos hipotecarios, con un recaudo de $727,910,269.81. Mediante las gestiones de cobro a las cuentas diferentes a créditos de vivienda se recaudó un total de $6.947.237. Por otra parte, se radicaron en la Dirección Jurídica 505 expedientes para que continúen con la gestión de cobro. Así mismo se radicaron para cobro judicial las reclamaciones a nombre de fallecidos que quedaron a diciembre de 2018, para una posible depuración. Y por último, según la Resolución No. 5508 de costo – beneficio, para deudores, 163 fueron depurados mediante las Resoluciones No. 4519 y 4908 de los meses de noviembre y diciembre de 2019, 48 quedaron con concepto favorable de depuración por la Dirección Jurídica, uno canceló la totalidad de la deuda, doce tienen bienes diferentes al adjudicado por la CVP, con tres se puede continuar el proceso de depuración por costo –beneficio y 21 se deben solicitar a la Dirección de Urbanizaciones y Titulación el deudor actual  por inconsistencias entre el beneficiario al que le fue adjudicado el bien y el que firmó el acuerdo de pago. Todo lo anterior permitió el cumplimiento del 100% de lo programado.
</t>
  </si>
  <si>
    <t>Ejecutar el 100% del plan de acción para la implementación del Sistema Integrado de Gestión de la CVP, en el marco del Modelo Integrado de Planeación  y Gestión</t>
  </si>
  <si>
    <t>Medir el avance en la implementación  del Sistema Integrado de Gestión de la CVP, en el marco del Modelo Integrado de Planeación  y Gestión</t>
  </si>
  <si>
    <t>Coordinar la implementación del Modelo Integrado de Planeación y Gestión - MIPG, acatando las directrices de la Secretaría General.
De enero a diciembre de 2019 se armonizó la información existente, se efectuaron ajustes para la puesta en marcha de las siete dimensiones del modelo Integrado de Gestión. En cumplimiento del Decreto 591 de 2018 (por medio del cual se adopta el Modelo Integrado de Planeación y Gestión en el Distrito Capital), se creó en el Botón de Transparencia de la entidad una sección con la información del Modelo Integrado de Planeación y Gestión . En el seno del Comité Institucional de Gestión y Desempeño de la Caja de la Vivienda Popular, se aprobó el Plan de Adecuación y Sostenibilidad –MIPG (en cumplimiento de la Circular 002 de 2019 - Formulación Plan de Adecuación SIG-MIPG), publicado en la página web de la entidad,  en los tiempos determinados por la Ley. 
Validar el cumplimiento de los requisitos de la Norma ISO 9001:2015, con el fin de efectuar la auditoria de seguimiento a la Certificación obtenida en 2018.
La CVP efectuó la Auditoría de Seguimiento, bajo la Norma ISO 9001:2015, los días 27, 28 y 29 de mayo, acorde a la certificación otorgada en la vigencia 2018. El desarrollo de las anteriores acciones permitió el cumplimiento del 100% de lo programado.
Realizar seguimiento a las acciones de innovación social, participación ciudadana y sostenibilidad, adelantadas por la Caja de la Vivienda Popular
De enero a diciembre de 2019 se participó en la rendición de cuentas de la Secretaria de Hábitat, apoyando la inscripción de participantes y la sistematización de las inquietudes y recomendaciones de los ciudadanos frente a la entidad. Se realizó la matriz de recopilación de preguntas y respuestas generadas en las mesas de trabajo de la rendición, con el apoyo de Servicio al Ciudadano. De igual forma, se participó en la reunión entre la Alta Consejería para los Derechos de las Victimas la Paz y la Reconciliación (ACDVPR) y la CVP, con el fin de contextualizar los temas de la ACDVPR y la revisión de la matriz de cargue de beneficiarios SIGO para optimizar el trabajo entre las partes. Se apoyó la Audiencia Pública/Diálogo Ciudadano de Rendición de Cuentas, en donde se elaboró el Informe de Rendición con sus 17 anexos, logística del transporte, formatos a diligenciar durante y después de la audiencia. Se realizó acompañamiento a PIGA para la implementación del PIMS, en donde la Secretaria Distrital envió el autodiagnóstico. Se publicó el Informe de Rendiciones de Cuentas permanentes, de las Direcciones Misionales, en la carpeta de calidad y en la página web de la Entidad. El desarrollo de las anteriores acciones permitió el cumplimiento del 100% de lo programado. Se realizó ademas la revision de:
 Normograma: Revisión, consolidación y publicación en la carpeta de Calidad y en la página web de la Caja de la Vivienda Popular, de los Normogramas para los procesos de la entidad.
- Servicio No Conforme: Revisión, observaciones, consolidación y publicación en la carpeta de calidad de las matrices enviadas para los procesos misionales de la entidad.  
- Matriz de Riesgos - Plan Anticorrupción: Revisión de la formulación de la Matriz de Riesgos - Plan Anticorrupción, publicando la versión preliminar y posteriormente la versión final para la vigencia 2019. Se solicitó el primer y segundo avance cuatrimestral a los 16 procesos de la entidad; se adelanta la revisión, revisión en su totalidad, se genera la consolidación de la matriz y se adelanta la publicación en la página web de la entidad en los tiempos establecidos por ley. 
- Plan de Acción: Se revisaron los planes de acción entregados por los procesos de la entidad y se realiza revisión y publicación en la carpeta de calidad de los dos primeros avances trimestral.
- Diseño y Desarrollo: se revisó la herramienta enviada por los procesos misionales que reportan, efectuando su publicación en la carpeta de calidad de la entidad.</t>
  </si>
  <si>
    <t>En lo corrido de la vigencia 2019, se cuenta con un cumplimiento de la meta del 100%, lo cual equivale a que en cada uno de los meses del periodo enero a diciembre se ha logrado beneficiar la totalidad de las familias que han requerido ser atendidas en el programa de reasentamientos bajo la modalidad de relocalización transitoria, las cuales han sido afectadas por una emergencia o un riesgo inminente determinado o definido por "INSTITUTO DISTRITAL DE GESTIÓN DE RIESGOS Y CAMBIO CLIMÁTICO" - IDIGER  o por actos administrativos y sentencias judiciales, con el fin de salvaguardar y proteger su vida, mientras se logra una solución definitiva a su condición de riesgo a través de la reubicación definitiva.</t>
  </si>
  <si>
    <t xml:space="preserve">El 92,11% de ejecución en el presupuesto permitió salvaguardar la vida de 1620 hogares localizados en zonas de alto riesgo no mitigable, atender mensualmente un promedio de 1059 hogares bajo la modalidad de Relocalización Transitoria, asignar el Valor Único de Reconocimiento a 518 hogares, adquirir 148 predios localizados en zonas de alto riesgo bajo el Decreto 511 de 2010 y atender a las familias localizadas en el predio Vereditas. Durante la vigencia se ejecutaron $ 34.016.188.701 de Pesos del presupuesto programado para el año 2019. </t>
  </si>
  <si>
    <t>Durante la vigencia se ejecutaron $ 18.616.271.617  de Pesos que corresponden al 89,05% del presupuesto programado para el año 2019, que permitieron ejecutar las intervenciones priorizadas en materia de Mejoramiento de Barrios.</t>
  </si>
  <si>
    <t>Durante la vigencia se ejecutaron $ 689.589.534 de Pesos que corresponden al 99,71% del presupuesto programado para el año 2019, para fortalecer en la entidad la cultura de la transparencia, la probidad y la ética de lo público.</t>
  </si>
  <si>
    <t xml:space="preserve">Durante la vigencia se ejecutaron $ 67.584.506.817 de Pesos que corresponden al 99,99% del presupuesto programado para fortalecimiento institucional durante la vigencia 2019. </t>
  </si>
  <si>
    <t>Durante la vigencia se ejecutaron $ 2.950.369.395 de Pesos que corresponden al 88,18% del presupuesto programado durante la vigencia 2019 para el fortalecimiento, innovación e integración de los sistemas información</t>
  </si>
  <si>
    <t xml:space="preserve">Presupuesto anual ejecutado para la Titulación de predios </t>
  </si>
  <si>
    <t>Intervenciones de infraestructura priorizadas en el convenio interadministrativo No. 618 de 2018</t>
  </si>
  <si>
    <t>Medir la eficacia de las intervenciones de infraestructura priorizadas en el convenio interadministrativo No. 618 de 2018.</t>
  </si>
  <si>
    <t>Suma de las acciones de intervencion ejecutadas / Suma de las acciones de intervencion programadas para la vigencia</t>
  </si>
  <si>
    <t>Al 31 de diciembre 2019, según el indicador de resultados registrado para la meta 18 en el Proyecto de Inversión 208 Mejoramiento de Barrios, el avance de cumplimiento corresponde al 46,32%, y se identifica en las siguientes acciones acumuladas:
-El proyecto denominado “Mirador de Illimaní”, se encuentra en ejecución a partir del 9 de agosto de 2019 a través de los contratos de obra No. 623 de 2019 y de interventoría No. 625 de 2019,  y se reportan avances en la construcción de las obras según el cumplimiento de las actividades del cronograma concertado para los meses de septiembre, octubre, noviembre y diciembre de 2019, relacionadas con la primera etapa del proyecto, (Avance según el indicador de la meta 18, del 16,32%).
Contrato de obra No. 623 de 2019 e interventoría 625 de 2019 (Proyecto Mirador de Illimaní)
Porcentaje de avance en obra: 32,6%
Tiempo de avance en obra: 142 días
Se ejecutaron las actividades correspondientes a la plazoleta de la bandera.
1.Se realiza el suministro e instalación de módulos metálicos tubulares de 6.0 m de longitud por cada uno, en total 11 unidades con el pararrayo en la estructura del mástil para la bandera de Colombia. 
2.Se realiza conformación del piso para la plazoleta en capas granulares de 0.15 m extendidas y compactadas con material tipo recebo Sub-Base Granular tipo B (Invias 2013), aisladas del suelo de subrasante con geotextil No Tejido. Sobre estas capas granulares se funde piso en concreto de espesor 0.15 el cual se refuerza con malla electrosoldada de 150x150x5 mm con acabado en estampado. 
3.Se realiza el enchape de la estructura de pedestal con unidades rectangulares en piedra muñeca para el apoyo de estatua en homenaje a Simón Bolívar. 
4.Se realiza instalación de bordillo prefabricado para el confinamiento de pisos en la plazoleta y senderos peatonales. 
5.Se instala unidades de loseta prefabricada en concreto en colores ocre, gris y blanco según plano urbanístico sobre capa de arena cemento. 
6.Se realiza fundición de muros de contención en concreto reforzado con barras de acero corrugado No. 3 y No. 4. 
7.Se realiza fundición de estructura tipo caisson para cimentación de losa en la plazoleta de transición paseo mirador con actividades de excavación manual y fundición de anillos en concreto reforzado. 
8.Se desarrollan actividades de excavación mecánica en las zonas proyectadas para skatepark y cancha para futbol, en donde se hace necesario demoler roca encontrada. 
9.En la zona proyectada para teatrito se encuentra en ejecución el mejoramiento mecánico de subrasante con piedra rajón. 
10.Se realizan las obras de gigantográfia en homenaje a Bogotá en la zona del sendero ecológico. 
11.Así mismo, se realizó la entrega de obras de la plazoleta de la bandera a la Secretaria Distrital del Hábitat y Territorio y a la Alcaldía Mayor de Bogotá. 
Desde el componente SST- MA: Para este periodo, se evidencia la instalación de entibado para excavaciones superiores a 1.5 metros. Se observa incremento en el personal en obra, por lo cual se ha requerido al contratista charlas de inducción antes del inicio de las labores en cada frente y acompañamiento de inspectores SST, a fin de evitar accidentes de trabajo.
Desde el componente social, En el mes de diciembre el equipo de apoyo a la supervisión participó en los comités del componente social y comités técnicos generales, realizó recorridos y acompañó al contratista en la implementación del plan de gestión social. Se revisaron y emitieron revisiones y aprobaciones a los productos generados por la interventoría y el contratista de obra.
Se realizó la atención a la comunidad en cuanto a las solicitudes y requerimientos presentados; además se orientó en los procedimientos, tramites y demás información que se referencia a los espacios públicos a escala barrial y del componente social.</t>
  </si>
  <si>
    <t xml:space="preserve">De las 5.267 personas que se tenía programado beneficiar durante la vigencia 2019, se logro beneficiar al 71,84%  mediante la ejecuacion de actividades del Proyecto de Reasentamientos Humanos </t>
  </si>
  <si>
    <t>FILA_31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</si>
</sst>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yyyy/mm/dd"/>
    <numFmt numFmtId="165" formatCode="_-* #,##0_-;\-* #,##0_-;_-* &quot;-&quot;??_-;_-@_-"/>
    <numFmt numFmtId="166" formatCode="_-&quot;$&quot;* #,##0.00_-;\-&quot;$&quot;* #,##0.00_-;_-&quot;$&quot;* &quot;-&quot;??_-;_-@_-"/>
    <numFmt numFmtId="167" formatCode="_-&quot;$&quot;* #,##0_-;\-&quot;$&quot;* #,##0_-;_-&quot;$&quot;* &quot;-&quot;??_-;_-@_-"/>
    <numFmt numFmtId="168" formatCode="&quot;$&quot;#,##0;[Red]\-&quot;$&quot;#,##0"/>
    <numFmt numFmtId="169" formatCode="_(&quot;$&quot;\ * #,##0.00_);_(&quot;$&quot;\ * \(#,##0.00\);_(&quot;$&quot;\ * &quot;-&quot;??_);_(@_)"/>
    <numFmt numFmtId="170" formatCode="0.0%"/>
  </numFmts>
  <fonts count="8" x14ac:knownFonts="1">
    <font>
      <sz val="11"/>
      <color indexed="8"/>
      <name val="Calibri"/>
      <family val="2"/>
      <scheme val="minor"/>
    </font>
    <font>
      <sz val="11"/>
      <color indexed="8"/>
      <name val="Calibri"/>
      <family val="2"/>
      <scheme val="minor"/>
    </font>
    <font>
      <b/>
      <sz val="11"/>
      <color indexed="9"/>
      <name val="Calibri"/>
      <family val="2"/>
    </font>
    <font>
      <b/>
      <sz val="11"/>
      <color indexed="8"/>
      <name val="Calibri"/>
      <family val="2"/>
    </font>
    <font>
      <b/>
      <sz val="11"/>
      <color indexed="8"/>
      <name val="Calibri"/>
      <family val="2"/>
      <scheme val="minor"/>
    </font>
    <font>
      <sz val="11"/>
      <name val="Calibri"/>
      <family val="2"/>
      <scheme val="minor"/>
    </font>
    <font>
      <sz val="11"/>
      <color rgb="FF000000"/>
      <name val="Calibri"/>
      <family val="2"/>
      <scheme val="minor"/>
    </font>
    <font>
      <sz val="10"/>
      <name val="Arial"/>
      <family val="2"/>
    </font>
  </fonts>
  <fills count="4">
    <fill>
      <patternFill patternType="none"/>
    </fill>
    <fill>
      <patternFill patternType="gray125"/>
    </fill>
    <fill>
      <patternFill patternType="solid">
        <fgColor indexed="54"/>
      </patternFill>
    </fill>
    <fill>
      <patternFill patternType="solid">
        <fgColor indexed="9"/>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169" fontId="7" fillId="0" borderId="0" applyFont="0" applyFill="0" applyBorder="0" applyAlignment="0" applyProtection="0"/>
  </cellStyleXfs>
  <cellXfs count="35">
    <xf numFmtId="0" fontId="0" fillId="0" borderId="0" xfId="0"/>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164" fontId="3" fillId="3" borderId="4" xfId="0" applyNumberFormat="1" applyFont="1" applyFill="1" applyBorder="1" applyAlignment="1">
      <alignment horizontal="center" vertical="center"/>
    </xf>
    <xf numFmtId="0" fontId="0" fillId="0" borderId="0" xfId="0" applyAlignment="1">
      <alignment horizontal="center" vertical="center"/>
    </xf>
    <xf numFmtId="0" fontId="2" fillId="2" borderId="0"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0" xfId="0" applyAlignment="1">
      <alignment wrapText="1"/>
    </xf>
    <xf numFmtId="0" fontId="0" fillId="0" borderId="5" xfId="0" applyFill="1" applyBorder="1" applyAlignment="1" applyProtection="1">
      <alignment horizontal="justify" vertical="center" wrapText="1"/>
      <protection locked="0"/>
    </xf>
    <xf numFmtId="0" fontId="0" fillId="0" borderId="5" xfId="0" applyFill="1" applyBorder="1" applyAlignment="1" applyProtection="1">
      <alignment vertical="center" wrapText="1"/>
      <protection locked="0"/>
    </xf>
    <xf numFmtId="10" fontId="0" fillId="0" borderId="5" xfId="3" applyNumberFormat="1" applyFont="1" applyFill="1" applyBorder="1" applyAlignment="1" applyProtection="1">
      <alignment horizontal="center" vertical="center" wrapText="1"/>
      <protection locked="0"/>
    </xf>
    <xf numFmtId="168" fontId="0" fillId="0" borderId="5" xfId="0" applyNumberFormat="1" applyFill="1" applyBorder="1" applyAlignment="1" applyProtection="1">
      <alignment vertical="center" wrapText="1"/>
      <protection locked="0"/>
    </xf>
    <xf numFmtId="9" fontId="0" fillId="0" borderId="5" xfId="3" applyFont="1" applyFill="1" applyBorder="1" applyAlignment="1" applyProtection="1">
      <alignment horizontal="center" vertical="center" wrapText="1"/>
      <protection locked="0"/>
    </xf>
    <xf numFmtId="0" fontId="0" fillId="0" borderId="5" xfId="0" applyFill="1" applyBorder="1" applyAlignment="1" applyProtection="1">
      <alignment vertical="center"/>
      <protection locked="0"/>
    </xf>
    <xf numFmtId="0" fontId="0" fillId="0" borderId="0" xfId="0" applyFill="1"/>
    <xf numFmtId="0" fontId="2" fillId="2" borderId="1" xfId="0" applyFont="1" applyFill="1" applyBorder="1" applyAlignment="1">
      <alignment horizontal="center" vertical="center"/>
    </xf>
    <xf numFmtId="0" fontId="0" fillId="0" borderId="0" xfId="0"/>
    <xf numFmtId="0" fontId="0" fillId="0" borderId="0" xfId="0" applyFill="1" applyAlignment="1">
      <alignment horizontal="center" vertical="center" wrapText="1"/>
    </xf>
    <xf numFmtId="165" fontId="0" fillId="0" borderId="5" xfId="1" applyNumberFormat="1" applyFont="1" applyFill="1" applyBorder="1" applyAlignment="1" applyProtection="1">
      <alignment horizontal="center" vertical="center" wrapText="1"/>
      <protection locked="0"/>
    </xf>
    <xf numFmtId="0" fontId="0" fillId="0" borderId="5" xfId="0" applyFill="1" applyBorder="1" applyAlignment="1" applyProtection="1">
      <alignment horizontal="justify" wrapText="1"/>
      <protection locked="0"/>
    </xf>
    <xf numFmtId="167" fontId="0" fillId="0" borderId="5" xfId="2" applyNumberFormat="1" applyFont="1" applyFill="1" applyBorder="1" applyAlignment="1" applyProtection="1">
      <alignment horizontal="center" vertical="center" wrapText="1"/>
      <protection locked="0"/>
    </xf>
    <xf numFmtId="165" fontId="0" fillId="0" borderId="5" xfId="1" applyNumberFormat="1" applyFont="1" applyFill="1" applyBorder="1" applyAlignment="1" applyProtection="1">
      <alignment vertical="center" wrapText="1"/>
      <protection locked="0"/>
    </xf>
    <xf numFmtId="165" fontId="0" fillId="0" borderId="5" xfId="0" applyNumberFormat="1" applyFill="1" applyBorder="1" applyAlignment="1" applyProtection="1">
      <alignment horizontal="center" vertical="center" wrapText="1"/>
      <protection locked="0"/>
    </xf>
    <xf numFmtId="0" fontId="5" fillId="0" borderId="4" xfId="0" applyFont="1" applyFill="1" applyBorder="1" applyAlignment="1">
      <alignment horizontal="justify" vertical="center" wrapText="1"/>
    </xf>
    <xf numFmtId="167" fontId="0" fillId="0" borderId="5" xfId="2" applyNumberFormat="1" applyFont="1" applyFill="1" applyBorder="1" applyAlignment="1" applyProtection="1">
      <alignment vertical="center" wrapText="1"/>
      <protection locked="0"/>
    </xf>
    <xf numFmtId="165" fontId="0" fillId="0" borderId="5" xfId="0" applyNumberFormat="1" applyFill="1" applyBorder="1" applyAlignment="1" applyProtection="1">
      <alignment vertical="center" wrapText="1"/>
      <protection locked="0"/>
    </xf>
    <xf numFmtId="0" fontId="6" fillId="0" borderId="6" xfId="0" applyFont="1" applyFill="1" applyBorder="1" applyAlignment="1">
      <alignment horizontal="justify" vertical="center" wrapText="1"/>
    </xf>
    <xf numFmtId="0" fontId="5" fillId="0" borderId="5" xfId="0" applyFont="1" applyFill="1" applyBorder="1" applyAlignment="1">
      <alignment horizontal="justify" vertical="center" wrapText="1"/>
    </xf>
    <xf numFmtId="9" fontId="0" fillId="0" borderId="5" xfId="0" applyNumberFormat="1" applyFill="1" applyBorder="1" applyAlignment="1" applyProtection="1">
      <alignment horizontal="center" vertical="center" wrapText="1"/>
      <protection locked="0"/>
    </xf>
    <xf numFmtId="10" fontId="0" fillId="0" borderId="5" xfId="0" applyNumberFormat="1" applyFill="1" applyBorder="1" applyAlignment="1" applyProtection="1">
      <alignment horizontal="center" vertical="center" wrapText="1"/>
      <protection locked="0"/>
    </xf>
    <xf numFmtId="0" fontId="6" fillId="0" borderId="5" xfId="0" applyFont="1" applyFill="1" applyBorder="1" applyAlignment="1">
      <alignment horizontal="justify" vertical="center" wrapText="1"/>
    </xf>
    <xf numFmtId="170" fontId="0" fillId="0" borderId="5" xfId="3" applyNumberFormat="1" applyFont="1" applyFill="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cellXfs>
  <cellStyles count="5">
    <cellStyle name="Millares" xfId="1" builtinId="3"/>
    <cellStyle name="Moneda" xfId="2" builtinId="4"/>
    <cellStyle name="Moneda 11" xf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1035"/>
  <sheetViews>
    <sheetView tabSelected="1" zoomScale="85" zoomScaleNormal="85" workbookViewId="0">
      <pane xSplit="1" ySplit="11" topLeftCell="B42" activePane="bottomRight" state="frozen"/>
      <selection activeCell="A10" sqref="A10"/>
      <selection pane="topRight" activeCell="B10" sqref="B10"/>
      <selection pane="bottomLeft" activeCell="A12" sqref="A12"/>
      <selection pane="bottomRight" activeCell="I42" sqref="I42"/>
    </sheetView>
  </sheetViews>
  <sheetFormatPr baseColWidth="10" defaultColWidth="9.140625" defaultRowHeight="15" x14ac:dyDescent="0.25"/>
  <cols>
    <col min="2" max="2" width="16" style="4" customWidth="1"/>
    <col min="3" max="3" width="34.28515625" customWidth="1"/>
    <col min="4" max="4" width="33.7109375" customWidth="1"/>
    <col min="5" max="5" width="35" customWidth="1"/>
    <col min="6" max="6" width="30.28515625" customWidth="1"/>
    <col min="7" max="7" width="25" customWidth="1"/>
    <col min="8" max="8" width="27" customWidth="1"/>
    <col min="9" max="9" width="16" customWidth="1"/>
    <col min="10" max="10" width="169.85546875" customWidth="1"/>
    <col min="11" max="11" width="31.85546875" customWidth="1"/>
    <col min="12" max="12" width="7.28515625" customWidth="1"/>
    <col min="17" max="17" width="9.140625" customWidth="1"/>
  </cols>
  <sheetData>
    <row r="1" spans="1:17" x14ac:dyDescent="0.25">
      <c r="B1" s="1" t="s">
        <v>0</v>
      </c>
      <c r="C1" s="2">
        <v>8</v>
      </c>
      <c r="D1" s="32" t="s">
        <v>1</v>
      </c>
      <c r="E1" s="32"/>
    </row>
    <row r="2" spans="1:17" x14ac:dyDescent="0.25">
      <c r="B2" s="1" t="s">
        <v>2</v>
      </c>
      <c r="C2" s="2">
        <v>3600</v>
      </c>
      <c r="D2" s="32" t="s">
        <v>3</v>
      </c>
      <c r="E2" s="32"/>
    </row>
    <row r="3" spans="1:17" x14ac:dyDescent="0.25">
      <c r="B3" s="1" t="s">
        <v>4</v>
      </c>
      <c r="C3" s="1">
        <v>1</v>
      </c>
    </row>
    <row r="4" spans="1:17" x14ac:dyDescent="0.25">
      <c r="B4" s="1" t="s">
        <v>5</v>
      </c>
      <c r="C4" s="1">
        <v>208</v>
      </c>
    </row>
    <row r="5" spans="1:17" x14ac:dyDescent="0.25">
      <c r="B5" s="1" t="s">
        <v>6</v>
      </c>
      <c r="C5" s="3">
        <v>43830</v>
      </c>
    </row>
    <row r="6" spans="1:17" x14ac:dyDescent="0.25">
      <c r="B6" s="1" t="s">
        <v>7</v>
      </c>
      <c r="C6" s="1">
        <v>12</v>
      </c>
      <c r="D6" s="1" t="s">
        <v>8</v>
      </c>
    </row>
    <row r="8" spans="1:17" x14ac:dyDescent="0.25">
      <c r="A8" s="1" t="s">
        <v>9</v>
      </c>
      <c r="B8" s="33" t="s">
        <v>10</v>
      </c>
      <c r="C8" s="34"/>
      <c r="D8" s="34"/>
      <c r="E8" s="34"/>
      <c r="F8" s="34"/>
      <c r="G8" s="34"/>
      <c r="H8" s="34"/>
      <c r="I8" s="34"/>
      <c r="J8" s="34"/>
      <c r="K8" s="34"/>
    </row>
    <row r="9" spans="1:17" x14ac:dyDescent="0.25">
      <c r="C9" s="1">
        <v>4</v>
      </c>
      <c r="D9" s="1">
        <v>8</v>
      </c>
      <c r="E9" s="1">
        <v>12</v>
      </c>
      <c r="F9" s="1">
        <v>16</v>
      </c>
      <c r="G9" s="1">
        <v>18</v>
      </c>
      <c r="H9" s="1">
        <v>19</v>
      </c>
      <c r="I9" s="1">
        <v>20</v>
      </c>
      <c r="J9" s="1">
        <v>24</v>
      </c>
      <c r="K9" s="1">
        <v>28</v>
      </c>
    </row>
    <row r="10" spans="1:17" x14ac:dyDescent="0.25">
      <c r="C10" s="1" t="s">
        <v>11</v>
      </c>
      <c r="D10" s="1" t="s">
        <v>12</v>
      </c>
      <c r="E10" s="1" t="s">
        <v>13</v>
      </c>
      <c r="F10" s="1" t="s">
        <v>14</v>
      </c>
      <c r="G10" s="1" t="s">
        <v>15</v>
      </c>
      <c r="H10" s="1" t="s">
        <v>16</v>
      </c>
      <c r="I10" s="1" t="s">
        <v>17</v>
      </c>
      <c r="J10" s="1" t="s">
        <v>18</v>
      </c>
      <c r="K10" s="1" t="s">
        <v>19</v>
      </c>
    </row>
    <row r="11" spans="1:17" ht="15.75" thickBot="1" x14ac:dyDescent="0.3">
      <c r="C11" s="5"/>
      <c r="D11" s="5"/>
      <c r="E11" s="5"/>
      <c r="F11" s="5"/>
      <c r="G11" s="5"/>
      <c r="H11" s="5"/>
      <c r="I11" s="5"/>
      <c r="J11" s="5"/>
      <c r="K11" s="5"/>
    </row>
    <row r="12" spans="1:17" s="7" customFormat="1" ht="186.75" customHeight="1" thickBot="1" x14ac:dyDescent="0.3">
      <c r="A12" s="6">
        <v>1</v>
      </c>
      <c r="B12" s="17" t="s">
        <v>20</v>
      </c>
      <c r="C12" s="9" t="s">
        <v>21</v>
      </c>
      <c r="D12" s="8" t="s">
        <v>22</v>
      </c>
      <c r="E12" s="8" t="s">
        <v>23</v>
      </c>
      <c r="F12" s="8" t="s">
        <v>24</v>
      </c>
      <c r="G12" s="18">
        <v>1620</v>
      </c>
      <c r="H12" s="18">
        <v>1646</v>
      </c>
      <c r="I12" s="10">
        <f t="shared" ref="I12:I24" si="0">+G12/H12</f>
        <v>0.9842041312272175</v>
      </c>
      <c r="J12" s="19" t="s">
        <v>135</v>
      </c>
      <c r="K12" s="9" t="s">
        <v>25</v>
      </c>
    </row>
    <row r="13" spans="1:17" s="7" customFormat="1" ht="152.25" customHeight="1" thickBot="1" x14ac:dyDescent="0.3">
      <c r="A13" s="6">
        <v>2</v>
      </c>
      <c r="B13" s="17" t="s">
        <v>26</v>
      </c>
      <c r="C13" s="9" t="s">
        <v>21</v>
      </c>
      <c r="D13" s="8" t="s">
        <v>27</v>
      </c>
      <c r="E13" s="8" t="s">
        <v>28</v>
      </c>
      <c r="F13" s="8" t="s">
        <v>140</v>
      </c>
      <c r="G13" s="12">
        <v>1</v>
      </c>
      <c r="H13" s="12">
        <v>1</v>
      </c>
      <c r="I13" s="10">
        <f t="shared" si="0"/>
        <v>1</v>
      </c>
      <c r="J13" s="8" t="s">
        <v>155</v>
      </c>
      <c r="K13" s="9"/>
    </row>
    <row r="14" spans="1:17" ht="390.75" thickBot="1" x14ac:dyDescent="0.3">
      <c r="A14" s="1">
        <v>3</v>
      </c>
      <c r="B14" s="17" t="s">
        <v>29</v>
      </c>
      <c r="C14" s="9" t="s">
        <v>21</v>
      </c>
      <c r="D14" s="8" t="s">
        <v>30</v>
      </c>
      <c r="E14" s="8" t="s">
        <v>31</v>
      </c>
      <c r="F14" s="8" t="s">
        <v>32</v>
      </c>
      <c r="G14" s="18">
        <v>148</v>
      </c>
      <c r="H14" s="18">
        <v>148</v>
      </c>
      <c r="I14" s="10">
        <f t="shared" si="0"/>
        <v>1</v>
      </c>
      <c r="J14" s="8" t="s">
        <v>139</v>
      </c>
      <c r="K14" s="13"/>
      <c r="Q14" s="7"/>
    </row>
    <row r="15" spans="1:17" ht="75.75" thickBot="1" x14ac:dyDescent="0.3">
      <c r="A15" s="6">
        <v>4</v>
      </c>
      <c r="B15" s="17" t="s">
        <v>33</v>
      </c>
      <c r="C15" s="9" t="s">
        <v>21</v>
      </c>
      <c r="D15" s="8" t="s">
        <v>34</v>
      </c>
      <c r="E15" s="8" t="s">
        <v>28</v>
      </c>
      <c r="F15" s="8" t="s">
        <v>35</v>
      </c>
      <c r="G15" s="18">
        <v>577</v>
      </c>
      <c r="H15" s="18">
        <v>577</v>
      </c>
      <c r="I15" s="10">
        <f t="shared" si="0"/>
        <v>1</v>
      </c>
      <c r="J15" s="8" t="s">
        <v>138</v>
      </c>
      <c r="K15" s="13"/>
      <c r="Q15" s="7"/>
    </row>
    <row r="16" spans="1:17" ht="270" customHeight="1" thickBot="1" x14ac:dyDescent="0.3">
      <c r="A16" s="6">
        <v>5</v>
      </c>
      <c r="B16" s="17" t="s">
        <v>36</v>
      </c>
      <c r="C16" s="9" t="s">
        <v>21</v>
      </c>
      <c r="D16" s="8" t="s">
        <v>37</v>
      </c>
      <c r="E16" s="8" t="s">
        <v>28</v>
      </c>
      <c r="F16" s="8" t="s">
        <v>38</v>
      </c>
      <c r="G16" s="18">
        <v>518</v>
      </c>
      <c r="H16" s="18">
        <v>518</v>
      </c>
      <c r="I16" s="10">
        <f t="shared" si="0"/>
        <v>1</v>
      </c>
      <c r="J16" s="8" t="s">
        <v>136</v>
      </c>
      <c r="K16" s="13"/>
      <c r="Q16" s="7"/>
    </row>
    <row r="17" spans="1:17" ht="124.5" customHeight="1" thickBot="1" x14ac:dyDescent="0.3">
      <c r="A17" s="6">
        <v>6</v>
      </c>
      <c r="B17" s="17" t="s">
        <v>39</v>
      </c>
      <c r="C17" s="9" t="s">
        <v>21</v>
      </c>
      <c r="D17" s="8" t="s">
        <v>40</v>
      </c>
      <c r="E17" s="8" t="s">
        <v>41</v>
      </c>
      <c r="F17" s="8" t="s">
        <v>42</v>
      </c>
      <c r="G17" s="12">
        <v>1</v>
      </c>
      <c r="H17" s="12">
        <v>1</v>
      </c>
      <c r="I17" s="10">
        <f t="shared" si="0"/>
        <v>1</v>
      </c>
      <c r="J17" s="8" t="s">
        <v>137</v>
      </c>
      <c r="K17" s="13"/>
      <c r="Q17" s="7"/>
    </row>
    <row r="18" spans="1:17" ht="124.5" customHeight="1" thickBot="1" x14ac:dyDescent="0.3">
      <c r="A18" s="15">
        <v>7</v>
      </c>
      <c r="B18" s="17" t="s">
        <v>43</v>
      </c>
      <c r="C18" s="9" t="s">
        <v>44</v>
      </c>
      <c r="D18" s="8" t="s">
        <v>45</v>
      </c>
      <c r="E18" s="8" t="s">
        <v>46</v>
      </c>
      <c r="F18" s="8" t="s">
        <v>47</v>
      </c>
      <c r="G18" s="20">
        <v>34016188701</v>
      </c>
      <c r="H18" s="20">
        <v>36929436000</v>
      </c>
      <c r="I18" s="10">
        <f>+G18/H18</f>
        <v>0.92111313860845312</v>
      </c>
      <c r="J18" s="8" t="s">
        <v>156</v>
      </c>
      <c r="K18" s="13"/>
      <c r="Q18" s="7"/>
    </row>
    <row r="19" spans="1:17" ht="60.75" thickBot="1" x14ac:dyDescent="0.3">
      <c r="A19" s="6">
        <v>8</v>
      </c>
      <c r="B19" s="17" t="s">
        <v>48</v>
      </c>
      <c r="C19" s="9" t="s">
        <v>49</v>
      </c>
      <c r="D19" s="8" t="s">
        <v>50</v>
      </c>
      <c r="E19" s="8" t="s">
        <v>51</v>
      </c>
      <c r="F19" s="8" t="s">
        <v>52</v>
      </c>
      <c r="G19" s="21">
        <v>3784</v>
      </c>
      <c r="H19" s="18">
        <v>5267</v>
      </c>
      <c r="I19" s="10">
        <f t="shared" si="0"/>
        <v>0.71843554205430038</v>
      </c>
      <c r="J19" s="8" t="s">
        <v>166</v>
      </c>
      <c r="K19" s="13"/>
      <c r="Q19" s="7"/>
    </row>
    <row r="20" spans="1:17" ht="132" customHeight="1" thickBot="1" x14ac:dyDescent="0.3">
      <c r="A20" s="6">
        <v>9</v>
      </c>
      <c r="B20" s="17" t="s">
        <v>53</v>
      </c>
      <c r="C20" s="9" t="s">
        <v>21</v>
      </c>
      <c r="D20" s="8" t="s">
        <v>54</v>
      </c>
      <c r="E20" s="8" t="s">
        <v>55</v>
      </c>
      <c r="F20" s="8" t="s">
        <v>56</v>
      </c>
      <c r="G20" s="22">
        <v>535</v>
      </c>
      <c r="H20" s="22">
        <v>535</v>
      </c>
      <c r="I20" s="10">
        <f t="shared" si="0"/>
        <v>1</v>
      </c>
      <c r="J20" s="8" t="s">
        <v>148</v>
      </c>
      <c r="K20" s="13"/>
      <c r="Q20" s="7"/>
    </row>
    <row r="21" spans="1:17" ht="192.75" customHeight="1" thickBot="1" x14ac:dyDescent="0.3">
      <c r="A21" s="6">
        <v>10</v>
      </c>
      <c r="B21" s="17" t="s">
        <v>57</v>
      </c>
      <c r="C21" s="9" t="s">
        <v>21</v>
      </c>
      <c r="D21" s="8" t="s">
        <v>58</v>
      </c>
      <c r="E21" s="8" t="s">
        <v>59</v>
      </c>
      <c r="F21" s="8" t="s">
        <v>60</v>
      </c>
      <c r="G21" s="22">
        <v>4</v>
      </c>
      <c r="H21" s="22">
        <v>4</v>
      </c>
      <c r="I21" s="10">
        <f t="shared" si="0"/>
        <v>1</v>
      </c>
      <c r="J21" s="8" t="s">
        <v>144</v>
      </c>
      <c r="K21" s="13"/>
      <c r="Q21" s="7"/>
    </row>
    <row r="22" spans="1:17" ht="77.25" customHeight="1" thickBot="1" x14ac:dyDescent="0.3">
      <c r="A22" s="15">
        <v>11</v>
      </c>
      <c r="B22" s="17" t="s">
        <v>61</v>
      </c>
      <c r="C22" s="9" t="s">
        <v>21</v>
      </c>
      <c r="D22" s="8" t="s">
        <v>62</v>
      </c>
      <c r="E22" s="8" t="s">
        <v>63</v>
      </c>
      <c r="F22" s="8" t="s">
        <v>64</v>
      </c>
      <c r="G22" s="22">
        <v>1</v>
      </c>
      <c r="H22" s="22">
        <v>1</v>
      </c>
      <c r="I22" s="10">
        <f>G22/H22</f>
        <v>1</v>
      </c>
      <c r="J22" s="8" t="s">
        <v>145</v>
      </c>
      <c r="K22" s="13"/>
      <c r="Q22" s="7"/>
    </row>
    <row r="23" spans="1:17" ht="45.75" thickBot="1" x14ac:dyDescent="0.3">
      <c r="A23" s="6">
        <v>12</v>
      </c>
      <c r="B23" s="17" t="s">
        <v>65</v>
      </c>
      <c r="C23" s="9" t="s">
        <v>44</v>
      </c>
      <c r="D23" s="23" t="s">
        <v>161</v>
      </c>
      <c r="E23" s="8" t="s">
        <v>66</v>
      </c>
      <c r="F23" s="8" t="s">
        <v>47</v>
      </c>
      <c r="G23" s="24">
        <v>13051238584</v>
      </c>
      <c r="H23" s="24">
        <v>13819793780</v>
      </c>
      <c r="I23" s="10">
        <f t="shared" si="0"/>
        <v>0.94438736147334901</v>
      </c>
      <c r="J23" s="8" t="s">
        <v>146</v>
      </c>
      <c r="K23" s="13"/>
      <c r="Q23" s="7"/>
    </row>
    <row r="24" spans="1:17" ht="60.75" thickBot="1" x14ac:dyDescent="0.3">
      <c r="A24" s="6">
        <v>13</v>
      </c>
      <c r="B24" s="17" t="s">
        <v>67</v>
      </c>
      <c r="C24" s="9" t="s">
        <v>49</v>
      </c>
      <c r="D24" s="23" t="s">
        <v>68</v>
      </c>
      <c r="E24" s="8" t="s">
        <v>69</v>
      </c>
      <c r="F24" s="8" t="s">
        <v>52</v>
      </c>
      <c r="G24" s="25">
        <v>1712</v>
      </c>
      <c r="H24" s="25">
        <v>1712</v>
      </c>
      <c r="I24" s="10">
        <f t="shared" si="0"/>
        <v>1</v>
      </c>
      <c r="J24" s="8" t="s">
        <v>147</v>
      </c>
      <c r="K24" s="13"/>
      <c r="Q24" s="7"/>
    </row>
    <row r="25" spans="1:17" ht="309" customHeight="1" thickBot="1" x14ac:dyDescent="0.3">
      <c r="A25" s="6">
        <v>14</v>
      </c>
      <c r="B25" s="17" t="s">
        <v>70</v>
      </c>
      <c r="C25" s="9" t="s">
        <v>21</v>
      </c>
      <c r="D25" s="8" t="s">
        <v>71</v>
      </c>
      <c r="E25" s="8" t="s">
        <v>72</v>
      </c>
      <c r="F25" s="8" t="s">
        <v>73</v>
      </c>
      <c r="G25" s="12">
        <v>1</v>
      </c>
      <c r="H25" s="12">
        <v>1</v>
      </c>
      <c r="I25" s="10">
        <f t="shared" ref="I25:I39" si="1">G25/H25</f>
        <v>1</v>
      </c>
      <c r="J25" s="8" t="s">
        <v>149</v>
      </c>
      <c r="K25" s="13"/>
      <c r="Q25" s="7"/>
    </row>
    <row r="26" spans="1:17" ht="360" customHeight="1" thickBot="1" x14ac:dyDescent="0.3">
      <c r="A26" s="15">
        <v>15</v>
      </c>
      <c r="B26" s="17" t="s">
        <v>74</v>
      </c>
      <c r="C26" s="9" t="s">
        <v>21</v>
      </c>
      <c r="D26" s="8" t="s">
        <v>75</v>
      </c>
      <c r="E26" s="8" t="s">
        <v>76</v>
      </c>
      <c r="F26" s="8" t="s">
        <v>77</v>
      </c>
      <c r="G26" s="10">
        <v>0.72860000000000003</v>
      </c>
      <c r="H26" s="12">
        <v>1</v>
      </c>
      <c r="I26" s="10">
        <f t="shared" si="1"/>
        <v>0.72860000000000003</v>
      </c>
      <c r="J26" s="8" t="s">
        <v>150</v>
      </c>
      <c r="K26" s="13"/>
      <c r="Q26" s="7"/>
    </row>
    <row r="27" spans="1:17" s="16" customFormat="1" ht="360" customHeight="1" thickBot="1" x14ac:dyDescent="0.3">
      <c r="A27" s="6">
        <v>16</v>
      </c>
      <c r="B27" s="17" t="s">
        <v>78</v>
      </c>
      <c r="C27" s="9" t="s">
        <v>21</v>
      </c>
      <c r="D27" s="8" t="s">
        <v>162</v>
      </c>
      <c r="E27" s="8" t="s">
        <v>163</v>
      </c>
      <c r="F27" s="8" t="s">
        <v>164</v>
      </c>
      <c r="G27" s="10">
        <v>0.4632</v>
      </c>
      <c r="H27" s="12">
        <v>0.8</v>
      </c>
      <c r="I27" s="10">
        <v>0.4632</v>
      </c>
      <c r="J27" s="8" t="s">
        <v>165</v>
      </c>
      <c r="K27" s="13"/>
      <c r="Q27" s="7"/>
    </row>
    <row r="28" spans="1:17" ht="111" customHeight="1" thickBot="1" x14ac:dyDescent="0.3">
      <c r="A28" s="6">
        <v>17</v>
      </c>
      <c r="B28" s="17" t="s">
        <v>81</v>
      </c>
      <c r="C28" s="9" t="s">
        <v>44</v>
      </c>
      <c r="D28" s="8" t="s">
        <v>79</v>
      </c>
      <c r="E28" s="8" t="s">
        <v>28</v>
      </c>
      <c r="F28" s="8" t="s">
        <v>80</v>
      </c>
      <c r="G28" s="11">
        <v>18616271617.200001</v>
      </c>
      <c r="H28" s="11">
        <v>20905133000</v>
      </c>
      <c r="I28" s="10">
        <f t="shared" si="1"/>
        <v>0.89051199134681425</v>
      </c>
      <c r="J28" s="8" t="s">
        <v>157</v>
      </c>
      <c r="K28" s="13"/>
      <c r="Q28" s="7"/>
    </row>
    <row r="29" spans="1:17" ht="327.75" customHeight="1" thickBot="1" x14ac:dyDescent="0.3">
      <c r="A29" s="6">
        <v>18</v>
      </c>
      <c r="B29" s="17" t="s">
        <v>85</v>
      </c>
      <c r="C29" s="9" t="s">
        <v>21</v>
      </c>
      <c r="D29" s="8" t="s">
        <v>82</v>
      </c>
      <c r="E29" s="8" t="s">
        <v>83</v>
      </c>
      <c r="F29" s="8" t="s">
        <v>84</v>
      </c>
      <c r="G29" s="18">
        <v>10500</v>
      </c>
      <c r="H29" s="18">
        <v>10500</v>
      </c>
      <c r="I29" s="10">
        <f>G29/H29</f>
        <v>1</v>
      </c>
      <c r="J29" s="8" t="s">
        <v>127</v>
      </c>
      <c r="K29" s="13"/>
      <c r="Q29" s="7"/>
    </row>
    <row r="30" spans="1:17" ht="409.6" thickBot="1" x14ac:dyDescent="0.3">
      <c r="A30" s="15">
        <v>19</v>
      </c>
      <c r="B30" s="17" t="s">
        <v>89</v>
      </c>
      <c r="C30" s="9" t="s">
        <v>21</v>
      </c>
      <c r="D30" s="8" t="s">
        <v>86</v>
      </c>
      <c r="E30" s="8" t="s">
        <v>87</v>
      </c>
      <c r="F30" s="8" t="s">
        <v>88</v>
      </c>
      <c r="G30" s="22">
        <v>212</v>
      </c>
      <c r="H30" s="22">
        <v>195</v>
      </c>
      <c r="I30" s="31">
        <f>G30/H30</f>
        <v>1.0871794871794871</v>
      </c>
      <c r="J30" s="8" t="s">
        <v>128</v>
      </c>
      <c r="K30" s="13"/>
      <c r="Q30" s="7"/>
    </row>
    <row r="31" spans="1:17" ht="233.25" customHeight="1" thickBot="1" x14ac:dyDescent="0.3">
      <c r="A31" s="6">
        <v>20</v>
      </c>
      <c r="B31" s="17" t="s">
        <v>92</v>
      </c>
      <c r="C31" s="9" t="s">
        <v>21</v>
      </c>
      <c r="D31" s="8" t="s">
        <v>90</v>
      </c>
      <c r="E31" s="8" t="s">
        <v>28</v>
      </c>
      <c r="F31" s="8" t="s">
        <v>91</v>
      </c>
      <c r="G31" s="22">
        <v>76</v>
      </c>
      <c r="H31" s="22">
        <v>76</v>
      </c>
      <c r="I31" s="10">
        <f>G31/H31</f>
        <v>1</v>
      </c>
      <c r="J31" s="8" t="s">
        <v>129</v>
      </c>
      <c r="K31" s="13"/>
      <c r="Q31" s="7"/>
    </row>
    <row r="32" spans="1:17" ht="307.5" customHeight="1" thickBot="1" x14ac:dyDescent="0.3">
      <c r="A32" s="6">
        <v>21</v>
      </c>
      <c r="B32" s="17" t="s">
        <v>95</v>
      </c>
      <c r="C32" s="9" t="s">
        <v>21</v>
      </c>
      <c r="D32" s="8" t="s">
        <v>130</v>
      </c>
      <c r="E32" s="8" t="s">
        <v>131</v>
      </c>
      <c r="F32" s="8" t="s">
        <v>130</v>
      </c>
      <c r="G32" s="22">
        <v>1</v>
      </c>
      <c r="H32" s="22">
        <v>1</v>
      </c>
      <c r="I32" s="10">
        <f>G32/H32</f>
        <v>1</v>
      </c>
      <c r="J32" s="8" t="s">
        <v>133</v>
      </c>
      <c r="K32" s="13"/>
      <c r="Q32" s="7"/>
    </row>
    <row r="33" spans="1:17" ht="90.75" customHeight="1" thickBot="1" x14ac:dyDescent="0.3">
      <c r="A33" s="6">
        <v>22</v>
      </c>
      <c r="B33" s="17" t="s">
        <v>99</v>
      </c>
      <c r="C33" s="9" t="s">
        <v>44</v>
      </c>
      <c r="D33" s="26" t="s">
        <v>93</v>
      </c>
      <c r="E33" s="8" t="s">
        <v>94</v>
      </c>
      <c r="F33" s="8" t="s">
        <v>47</v>
      </c>
      <c r="G33" s="24">
        <v>4704799768</v>
      </c>
      <c r="H33" s="24">
        <v>4780098000</v>
      </c>
      <c r="I33" s="10">
        <f>G33/H33</f>
        <v>0.98424755475724557</v>
      </c>
      <c r="J33" s="8" t="s">
        <v>132</v>
      </c>
      <c r="K33" s="13"/>
      <c r="Q33" s="7"/>
    </row>
    <row r="34" spans="1:17" ht="231.75" customHeight="1" thickBot="1" x14ac:dyDescent="0.3">
      <c r="A34" s="15">
        <v>23</v>
      </c>
      <c r="B34" s="17" t="s">
        <v>104</v>
      </c>
      <c r="C34" s="9" t="s">
        <v>49</v>
      </c>
      <c r="D34" s="27" t="s">
        <v>96</v>
      </c>
      <c r="E34" s="8" t="s">
        <v>97</v>
      </c>
      <c r="F34" s="8" t="s">
        <v>52</v>
      </c>
      <c r="G34" s="22">
        <v>3006</v>
      </c>
      <c r="H34" s="22">
        <v>3254</v>
      </c>
      <c r="I34" s="10">
        <f>G34/H34</f>
        <v>0.92378610940381067</v>
      </c>
      <c r="J34" s="8" t="s">
        <v>134</v>
      </c>
      <c r="K34" s="9" t="s">
        <v>98</v>
      </c>
      <c r="Q34" s="7"/>
    </row>
    <row r="35" spans="1:17" ht="408.75" customHeight="1" thickBot="1" x14ac:dyDescent="0.3">
      <c r="A35" s="6">
        <v>24</v>
      </c>
      <c r="B35" s="17" t="s">
        <v>107</v>
      </c>
      <c r="C35" s="9" t="s">
        <v>21</v>
      </c>
      <c r="D35" s="8" t="s">
        <v>100</v>
      </c>
      <c r="E35" s="8" t="s">
        <v>101</v>
      </c>
      <c r="F35" s="8" t="s">
        <v>102</v>
      </c>
      <c r="G35" s="28">
        <v>1</v>
      </c>
      <c r="H35" s="28">
        <v>1</v>
      </c>
      <c r="I35" s="10">
        <f t="shared" si="1"/>
        <v>1</v>
      </c>
      <c r="J35" s="8" t="s">
        <v>142</v>
      </c>
      <c r="K35" s="9" t="s">
        <v>103</v>
      </c>
      <c r="Q35" s="7"/>
    </row>
    <row r="36" spans="1:17" ht="171" customHeight="1" thickBot="1" x14ac:dyDescent="0.3">
      <c r="A36" s="6">
        <v>25</v>
      </c>
      <c r="B36" s="17" t="s">
        <v>110</v>
      </c>
      <c r="C36" s="9" t="s">
        <v>21</v>
      </c>
      <c r="D36" s="8" t="s">
        <v>105</v>
      </c>
      <c r="E36" s="8" t="s">
        <v>106</v>
      </c>
      <c r="F36" s="8" t="s">
        <v>102</v>
      </c>
      <c r="G36" s="28">
        <v>1</v>
      </c>
      <c r="H36" s="28">
        <v>1</v>
      </c>
      <c r="I36" s="10">
        <f t="shared" si="1"/>
        <v>1</v>
      </c>
      <c r="J36" s="8" t="s">
        <v>141</v>
      </c>
      <c r="K36" s="13"/>
      <c r="Q36" s="7"/>
    </row>
    <row r="37" spans="1:17" ht="171" customHeight="1" thickBot="1" x14ac:dyDescent="0.3">
      <c r="A37" s="6">
        <v>26</v>
      </c>
      <c r="B37" s="17" t="s">
        <v>113</v>
      </c>
      <c r="C37" s="9" t="s">
        <v>44</v>
      </c>
      <c r="D37" s="8" t="s">
        <v>108</v>
      </c>
      <c r="E37" s="8" t="s">
        <v>109</v>
      </c>
      <c r="F37" s="8" t="s">
        <v>47</v>
      </c>
      <c r="G37" s="20">
        <v>689589534</v>
      </c>
      <c r="H37" s="20">
        <v>691615200</v>
      </c>
      <c r="I37" s="10">
        <f t="shared" si="1"/>
        <v>0.99707110832728951</v>
      </c>
      <c r="J37" s="8" t="s">
        <v>158</v>
      </c>
      <c r="K37" s="13"/>
      <c r="Q37" s="7"/>
    </row>
    <row r="38" spans="1:17" ht="342" customHeight="1" thickBot="1" x14ac:dyDescent="0.3">
      <c r="A38" s="15">
        <v>27</v>
      </c>
      <c r="B38" s="17" t="s">
        <v>116</v>
      </c>
      <c r="C38" s="9" t="s">
        <v>21</v>
      </c>
      <c r="D38" s="8" t="s">
        <v>111</v>
      </c>
      <c r="E38" s="23" t="s">
        <v>153</v>
      </c>
      <c r="F38" s="8" t="s">
        <v>112</v>
      </c>
      <c r="G38" s="28">
        <v>1</v>
      </c>
      <c r="H38" s="28">
        <v>1</v>
      </c>
      <c r="I38" s="10">
        <f t="shared" si="1"/>
        <v>1</v>
      </c>
      <c r="J38" s="8" t="s">
        <v>154</v>
      </c>
      <c r="K38" s="13"/>
      <c r="Q38" s="7"/>
    </row>
    <row r="39" spans="1:17" ht="228.75" customHeight="1" thickBot="1" x14ac:dyDescent="0.3">
      <c r="A39" s="6">
        <v>28</v>
      </c>
      <c r="B39" s="17" t="s">
        <v>118</v>
      </c>
      <c r="C39" s="9" t="s">
        <v>21</v>
      </c>
      <c r="D39" s="8" t="s">
        <v>114</v>
      </c>
      <c r="E39" s="23" t="s">
        <v>115</v>
      </c>
      <c r="F39" s="8" t="s">
        <v>112</v>
      </c>
      <c r="G39" s="29">
        <v>0.99380000000000002</v>
      </c>
      <c r="H39" s="28">
        <v>1</v>
      </c>
      <c r="I39" s="10">
        <f t="shared" si="1"/>
        <v>0.99380000000000002</v>
      </c>
      <c r="J39" s="8" t="s">
        <v>151</v>
      </c>
      <c r="K39" s="13"/>
      <c r="Q39" s="7"/>
    </row>
    <row r="40" spans="1:17" ht="171" customHeight="1" thickBot="1" x14ac:dyDescent="0.3">
      <c r="A40" s="6">
        <v>29</v>
      </c>
      <c r="B40" s="17" t="s">
        <v>119</v>
      </c>
      <c r="C40" s="9" t="s">
        <v>44</v>
      </c>
      <c r="D40" s="8" t="s">
        <v>121</v>
      </c>
      <c r="E40" s="8" t="s">
        <v>122</v>
      </c>
      <c r="F40" s="8" t="s">
        <v>47</v>
      </c>
      <c r="G40" s="20">
        <v>7584506817</v>
      </c>
      <c r="H40" s="20">
        <v>7585231110</v>
      </c>
      <c r="I40" s="10">
        <f t="shared" ref="I40" si="2">G40/H40</f>
        <v>0.99990451273145187</v>
      </c>
      <c r="J40" s="8" t="s">
        <v>159</v>
      </c>
      <c r="K40" s="13"/>
      <c r="Q40" s="7"/>
    </row>
    <row r="41" spans="1:17" ht="323.25" customHeight="1" thickBot="1" x14ac:dyDescent="0.3">
      <c r="A41" s="6">
        <v>30</v>
      </c>
      <c r="B41" s="17" t="s">
        <v>120</v>
      </c>
      <c r="C41" s="9" t="s">
        <v>21</v>
      </c>
      <c r="D41" s="8" t="s">
        <v>123</v>
      </c>
      <c r="E41" s="8" t="s">
        <v>124</v>
      </c>
      <c r="F41" s="8" t="s">
        <v>117</v>
      </c>
      <c r="G41" s="29">
        <v>0.93300000000000005</v>
      </c>
      <c r="H41" s="29">
        <v>1</v>
      </c>
      <c r="I41" s="10">
        <f>G41/H41</f>
        <v>0.93300000000000005</v>
      </c>
      <c r="J41" s="8" t="s">
        <v>143</v>
      </c>
      <c r="K41" s="13"/>
      <c r="Q41" s="7"/>
    </row>
    <row r="42" spans="1:17" s="14" customFormat="1" ht="171" customHeight="1" thickBot="1" x14ac:dyDescent="0.3">
      <c r="A42" s="15">
        <v>31</v>
      </c>
      <c r="B42" s="17" t="s">
        <v>167</v>
      </c>
      <c r="C42" s="9" t="s">
        <v>44</v>
      </c>
      <c r="D42" s="30" t="s">
        <v>125</v>
      </c>
      <c r="E42" s="8" t="s">
        <v>126</v>
      </c>
      <c r="F42" s="8" t="s">
        <v>47</v>
      </c>
      <c r="G42" s="20">
        <v>2950369621</v>
      </c>
      <c r="H42" s="20">
        <v>3345877395</v>
      </c>
      <c r="I42" s="10">
        <f>G42/H42</f>
        <v>0.88179250841915557</v>
      </c>
      <c r="J42" s="8" t="s">
        <v>160</v>
      </c>
      <c r="K42" s="13"/>
      <c r="Q42" s="7"/>
    </row>
    <row r="43" spans="1:17" x14ac:dyDescent="0.25">
      <c r="Q43" s="7"/>
    </row>
    <row r="44" spans="1:17" x14ac:dyDescent="0.25">
      <c r="Q44" s="7"/>
    </row>
    <row r="45" spans="1:17" x14ac:dyDescent="0.25">
      <c r="Q45" s="7"/>
    </row>
    <row r="46" spans="1:17" x14ac:dyDescent="0.25">
      <c r="Q46" s="7"/>
    </row>
    <row r="47" spans="1:17" x14ac:dyDescent="0.25">
      <c r="Q47" s="7"/>
    </row>
    <row r="48" spans="1:17" x14ac:dyDescent="0.25">
      <c r="Q48" s="7"/>
    </row>
    <row r="49" spans="17:17" x14ac:dyDescent="0.25">
      <c r="Q49" s="7"/>
    </row>
    <row r="50" spans="17:17" x14ac:dyDescent="0.25">
      <c r="Q50" s="7"/>
    </row>
    <row r="51" spans="17:17" x14ac:dyDescent="0.25">
      <c r="Q51" s="7"/>
    </row>
    <row r="52" spans="17:17" x14ac:dyDescent="0.25">
      <c r="Q52" s="7"/>
    </row>
    <row r="53" spans="17:17" x14ac:dyDescent="0.25">
      <c r="Q53" s="7"/>
    </row>
    <row r="54" spans="17:17" x14ac:dyDescent="0.25">
      <c r="Q54" s="7"/>
    </row>
    <row r="55" spans="17:17" x14ac:dyDescent="0.25">
      <c r="Q55" s="7"/>
    </row>
    <row r="56" spans="17:17" x14ac:dyDescent="0.25">
      <c r="Q56" s="7"/>
    </row>
    <row r="57" spans="17:17" x14ac:dyDescent="0.25">
      <c r="Q57" s="7"/>
    </row>
    <row r="58" spans="17:17" x14ac:dyDescent="0.25">
      <c r="Q58" s="7"/>
    </row>
    <row r="59" spans="17:17" x14ac:dyDescent="0.25">
      <c r="Q59" s="7"/>
    </row>
    <row r="60" spans="17:17" x14ac:dyDescent="0.25">
      <c r="Q60" s="7"/>
    </row>
    <row r="61" spans="17:17" x14ac:dyDescent="0.25">
      <c r="Q61" s="7"/>
    </row>
    <row r="62" spans="17:17" x14ac:dyDescent="0.25">
      <c r="Q62" s="7"/>
    </row>
    <row r="63" spans="17:17" x14ac:dyDescent="0.25">
      <c r="Q63" s="7"/>
    </row>
    <row r="64" spans="17:17" x14ac:dyDescent="0.25">
      <c r="Q64" s="7"/>
    </row>
    <row r="65" spans="17:17" x14ac:dyDescent="0.25">
      <c r="Q65" s="7"/>
    </row>
    <row r="66" spans="17:17" x14ac:dyDescent="0.25">
      <c r="Q66" s="7"/>
    </row>
    <row r="67" spans="17:17" x14ac:dyDescent="0.25">
      <c r="Q67" s="7"/>
    </row>
    <row r="68" spans="17:17" x14ac:dyDescent="0.25">
      <c r="Q68" s="7"/>
    </row>
    <row r="69" spans="17:17" x14ac:dyDescent="0.25">
      <c r="Q69" s="7"/>
    </row>
    <row r="70" spans="17:17" x14ac:dyDescent="0.25">
      <c r="Q70" s="7"/>
    </row>
    <row r="71" spans="17:17" x14ac:dyDescent="0.25">
      <c r="Q71" s="7"/>
    </row>
    <row r="72" spans="17:17" x14ac:dyDescent="0.25">
      <c r="Q72" s="7"/>
    </row>
    <row r="73" spans="17:17" x14ac:dyDescent="0.25">
      <c r="Q73" s="7"/>
    </row>
    <row r="74" spans="17:17" x14ac:dyDescent="0.25">
      <c r="Q74" s="7"/>
    </row>
    <row r="75" spans="17:17" x14ac:dyDescent="0.25">
      <c r="Q75" s="7"/>
    </row>
    <row r="76" spans="17:17" x14ac:dyDescent="0.25">
      <c r="Q76" s="7"/>
    </row>
    <row r="77" spans="17:17" x14ac:dyDescent="0.25">
      <c r="Q77" s="7"/>
    </row>
    <row r="78" spans="17:17" x14ac:dyDescent="0.25">
      <c r="Q78" s="7"/>
    </row>
    <row r="79" spans="17:17" x14ac:dyDescent="0.25">
      <c r="Q79" s="7"/>
    </row>
    <row r="80" spans="17:17" x14ac:dyDescent="0.25">
      <c r="Q80" s="7"/>
    </row>
    <row r="81" spans="17:17" x14ac:dyDescent="0.25">
      <c r="Q81" s="7"/>
    </row>
    <row r="82" spans="17:17" x14ac:dyDescent="0.25">
      <c r="Q82" s="7"/>
    </row>
    <row r="83" spans="17:17" x14ac:dyDescent="0.25">
      <c r="Q83" s="7"/>
    </row>
    <row r="84" spans="17:17" x14ac:dyDescent="0.25">
      <c r="Q84" s="7"/>
    </row>
    <row r="85" spans="17:17" x14ac:dyDescent="0.25">
      <c r="Q85" s="7"/>
    </row>
    <row r="86" spans="17:17" x14ac:dyDescent="0.25">
      <c r="Q86" s="7"/>
    </row>
    <row r="87" spans="17:17" x14ac:dyDescent="0.25">
      <c r="Q87" s="7"/>
    </row>
    <row r="88" spans="17:17" x14ac:dyDescent="0.25">
      <c r="Q88" s="7"/>
    </row>
    <row r="89" spans="17:17" x14ac:dyDescent="0.25">
      <c r="Q89" s="7"/>
    </row>
    <row r="90" spans="17:17" x14ac:dyDescent="0.25">
      <c r="Q90" s="7"/>
    </row>
    <row r="91" spans="17:17" x14ac:dyDescent="0.25">
      <c r="Q91" s="7"/>
    </row>
    <row r="92" spans="17:17" x14ac:dyDescent="0.25">
      <c r="Q92" s="7"/>
    </row>
    <row r="93" spans="17:17" x14ac:dyDescent="0.25">
      <c r="Q93" s="7"/>
    </row>
    <row r="94" spans="17:17" x14ac:dyDescent="0.25">
      <c r="Q94" s="7"/>
    </row>
    <row r="95" spans="17:17" x14ac:dyDescent="0.25">
      <c r="Q95" s="7"/>
    </row>
    <row r="96" spans="17:17" x14ac:dyDescent="0.25">
      <c r="Q96" s="7"/>
    </row>
    <row r="97" spans="17:17" x14ac:dyDescent="0.25">
      <c r="Q97" s="7"/>
    </row>
    <row r="98" spans="17:17" x14ac:dyDescent="0.25">
      <c r="Q98" s="7"/>
    </row>
    <row r="99" spans="17:17" x14ac:dyDescent="0.25">
      <c r="Q99" s="7"/>
    </row>
    <row r="100" spans="17:17" x14ac:dyDescent="0.25">
      <c r="Q100" s="7"/>
    </row>
    <row r="101" spans="17:17" x14ac:dyDescent="0.25">
      <c r="Q101" s="7"/>
    </row>
    <row r="102" spans="17:17" x14ac:dyDescent="0.25">
      <c r="Q102" s="7"/>
    </row>
    <row r="103" spans="17:17" x14ac:dyDescent="0.25">
      <c r="Q103" s="7"/>
    </row>
    <row r="104" spans="17:17" x14ac:dyDescent="0.25">
      <c r="Q104" s="7"/>
    </row>
    <row r="105" spans="17:17" x14ac:dyDescent="0.25">
      <c r="Q105" s="7"/>
    </row>
    <row r="106" spans="17:17" x14ac:dyDescent="0.25">
      <c r="Q106" s="7"/>
    </row>
    <row r="107" spans="17:17" x14ac:dyDescent="0.25">
      <c r="Q107" s="7"/>
    </row>
    <row r="108" spans="17:17" x14ac:dyDescent="0.25">
      <c r="Q108" s="7"/>
    </row>
    <row r="109" spans="17:17" x14ac:dyDescent="0.25">
      <c r="Q109" s="7"/>
    </row>
    <row r="110" spans="17:17" x14ac:dyDescent="0.25">
      <c r="Q110" s="7"/>
    </row>
    <row r="111" spans="17:17" x14ac:dyDescent="0.25">
      <c r="Q111" s="7"/>
    </row>
    <row r="112" spans="17:17" x14ac:dyDescent="0.25">
      <c r="Q112" s="7"/>
    </row>
    <row r="113" spans="17:17" x14ac:dyDescent="0.25">
      <c r="Q113" s="7"/>
    </row>
    <row r="114" spans="17:17" x14ac:dyDescent="0.25">
      <c r="Q114" s="7"/>
    </row>
    <row r="115" spans="17:17" x14ac:dyDescent="0.25">
      <c r="Q115" s="7"/>
    </row>
    <row r="116" spans="17:17" x14ac:dyDescent="0.25">
      <c r="Q116" s="7"/>
    </row>
    <row r="117" spans="17:17" x14ac:dyDescent="0.25">
      <c r="Q117" s="7"/>
    </row>
    <row r="118" spans="17:17" x14ac:dyDescent="0.25">
      <c r="Q118" s="7"/>
    </row>
    <row r="119" spans="17:17" x14ac:dyDescent="0.25">
      <c r="Q119" s="7"/>
    </row>
    <row r="120" spans="17:17" x14ac:dyDescent="0.25">
      <c r="Q120" s="7"/>
    </row>
    <row r="121" spans="17:17" x14ac:dyDescent="0.25">
      <c r="Q121" s="7"/>
    </row>
    <row r="122" spans="17:17" x14ac:dyDescent="0.25">
      <c r="Q122" s="7"/>
    </row>
    <row r="123" spans="17:17" x14ac:dyDescent="0.25">
      <c r="Q123" s="7"/>
    </row>
    <row r="124" spans="17:17" x14ac:dyDescent="0.25">
      <c r="Q124" s="7"/>
    </row>
    <row r="125" spans="17:17" x14ac:dyDescent="0.25">
      <c r="Q125" s="7"/>
    </row>
    <row r="126" spans="17:17" x14ac:dyDescent="0.25">
      <c r="Q126" s="7"/>
    </row>
    <row r="127" spans="17:17" x14ac:dyDescent="0.25">
      <c r="Q127" s="7"/>
    </row>
    <row r="128" spans="17:17" x14ac:dyDescent="0.25">
      <c r="Q128" s="7"/>
    </row>
    <row r="129" spans="17:17" x14ac:dyDescent="0.25">
      <c r="Q129" s="7"/>
    </row>
    <row r="130" spans="17:17" x14ac:dyDescent="0.25">
      <c r="Q130" s="7"/>
    </row>
    <row r="131" spans="17:17" x14ac:dyDescent="0.25">
      <c r="Q131" s="7"/>
    </row>
    <row r="132" spans="17:17" x14ac:dyDescent="0.25">
      <c r="Q132" s="7"/>
    </row>
    <row r="133" spans="17:17" x14ac:dyDescent="0.25">
      <c r="Q133" s="7"/>
    </row>
    <row r="134" spans="17:17" x14ac:dyDescent="0.25">
      <c r="Q134" s="7"/>
    </row>
    <row r="135" spans="17:17" x14ac:dyDescent="0.25">
      <c r="Q135" s="7"/>
    </row>
    <row r="136" spans="17:17" x14ac:dyDescent="0.25">
      <c r="Q136" s="7"/>
    </row>
    <row r="137" spans="17:17" x14ac:dyDescent="0.25">
      <c r="Q137" s="7"/>
    </row>
    <row r="138" spans="17:17" x14ac:dyDescent="0.25">
      <c r="Q138" s="7"/>
    </row>
    <row r="139" spans="17:17" x14ac:dyDescent="0.25">
      <c r="Q139" s="7"/>
    </row>
    <row r="140" spans="17:17" x14ac:dyDescent="0.25">
      <c r="Q140" s="7"/>
    </row>
    <row r="141" spans="17:17" x14ac:dyDescent="0.25">
      <c r="Q141" s="7"/>
    </row>
    <row r="142" spans="17:17" x14ac:dyDescent="0.25">
      <c r="Q142" s="7"/>
    </row>
    <row r="143" spans="17:17" x14ac:dyDescent="0.25">
      <c r="Q143" s="7"/>
    </row>
    <row r="144" spans="17:17" x14ac:dyDescent="0.25">
      <c r="Q144" s="7"/>
    </row>
    <row r="145" spans="17:17" x14ac:dyDescent="0.25">
      <c r="Q145" s="7"/>
    </row>
    <row r="146" spans="17:17" x14ac:dyDescent="0.25">
      <c r="Q146" s="7"/>
    </row>
    <row r="147" spans="17:17" x14ac:dyDescent="0.25">
      <c r="Q147" s="7"/>
    </row>
    <row r="148" spans="17:17" x14ac:dyDescent="0.25">
      <c r="Q148" s="7"/>
    </row>
    <row r="149" spans="17:17" x14ac:dyDescent="0.25">
      <c r="Q149" s="7"/>
    </row>
    <row r="150" spans="17:17" x14ac:dyDescent="0.25">
      <c r="Q150" s="7"/>
    </row>
    <row r="151" spans="17:17" x14ac:dyDescent="0.25">
      <c r="Q151" s="7"/>
    </row>
    <row r="152" spans="17:17" x14ac:dyDescent="0.25">
      <c r="Q152" s="7"/>
    </row>
    <row r="153" spans="17:17" x14ac:dyDescent="0.25">
      <c r="Q153" s="7"/>
    </row>
    <row r="154" spans="17:17" x14ac:dyDescent="0.25">
      <c r="Q154" s="7"/>
    </row>
    <row r="155" spans="17:17" x14ac:dyDescent="0.25">
      <c r="Q155" s="7"/>
    </row>
    <row r="156" spans="17:17" x14ac:dyDescent="0.25">
      <c r="Q156" s="7"/>
    </row>
    <row r="157" spans="17:17" x14ac:dyDescent="0.25">
      <c r="Q157" s="7"/>
    </row>
    <row r="158" spans="17:17" x14ac:dyDescent="0.25">
      <c r="Q158" s="7"/>
    </row>
    <row r="159" spans="17:17" x14ac:dyDescent="0.25">
      <c r="Q159" s="7"/>
    </row>
    <row r="160" spans="17:17" x14ac:dyDescent="0.25">
      <c r="Q160" s="7"/>
    </row>
    <row r="161" spans="17:17" x14ac:dyDescent="0.25">
      <c r="Q161" s="7"/>
    </row>
    <row r="162" spans="17:17" x14ac:dyDescent="0.25">
      <c r="Q162" s="7"/>
    </row>
    <row r="163" spans="17:17" x14ac:dyDescent="0.25">
      <c r="Q163" s="7"/>
    </row>
    <row r="164" spans="17:17" x14ac:dyDescent="0.25">
      <c r="Q164" s="7"/>
    </row>
    <row r="165" spans="17:17" x14ac:dyDescent="0.25">
      <c r="Q165" s="7"/>
    </row>
    <row r="166" spans="17:17" x14ac:dyDescent="0.25">
      <c r="Q166" s="7"/>
    </row>
    <row r="167" spans="17:17" x14ac:dyDescent="0.25">
      <c r="Q167" s="7"/>
    </row>
    <row r="168" spans="17:17" x14ac:dyDescent="0.25">
      <c r="Q168" s="7"/>
    </row>
    <row r="169" spans="17:17" x14ac:dyDescent="0.25">
      <c r="Q169" s="7"/>
    </row>
    <row r="170" spans="17:17" x14ac:dyDescent="0.25">
      <c r="Q170" s="7"/>
    </row>
    <row r="171" spans="17:17" x14ac:dyDescent="0.25">
      <c r="Q171" s="7"/>
    </row>
    <row r="172" spans="17:17" x14ac:dyDescent="0.25">
      <c r="Q172" s="7"/>
    </row>
    <row r="173" spans="17:17" x14ac:dyDescent="0.25">
      <c r="Q173" s="7"/>
    </row>
    <row r="174" spans="17:17" x14ac:dyDescent="0.25">
      <c r="Q174" s="7"/>
    </row>
    <row r="175" spans="17:17" x14ac:dyDescent="0.25">
      <c r="Q175" s="7"/>
    </row>
    <row r="176" spans="17:17" x14ac:dyDescent="0.25">
      <c r="Q176" s="7"/>
    </row>
    <row r="177" spans="17:17" x14ac:dyDescent="0.25">
      <c r="Q177" s="7"/>
    </row>
    <row r="178" spans="17:17" x14ac:dyDescent="0.25">
      <c r="Q178" s="7"/>
    </row>
    <row r="179" spans="17:17" x14ac:dyDescent="0.25">
      <c r="Q179" s="7"/>
    </row>
    <row r="180" spans="17:17" x14ac:dyDescent="0.25">
      <c r="Q180" s="7"/>
    </row>
    <row r="181" spans="17:17" x14ac:dyDescent="0.25">
      <c r="Q181" s="7"/>
    </row>
    <row r="182" spans="17:17" x14ac:dyDescent="0.25">
      <c r="Q182" s="7"/>
    </row>
    <row r="183" spans="17:17" x14ac:dyDescent="0.25">
      <c r="Q183" s="7"/>
    </row>
    <row r="184" spans="17:17" x14ac:dyDescent="0.25">
      <c r="Q184" s="7"/>
    </row>
    <row r="185" spans="17:17" x14ac:dyDescent="0.25">
      <c r="Q185" s="7"/>
    </row>
    <row r="186" spans="17:17" x14ac:dyDescent="0.25">
      <c r="Q186" s="7"/>
    </row>
    <row r="187" spans="17:17" x14ac:dyDescent="0.25">
      <c r="Q187" s="7"/>
    </row>
    <row r="188" spans="17:17" x14ac:dyDescent="0.25">
      <c r="Q188" s="7"/>
    </row>
    <row r="189" spans="17:17" x14ac:dyDescent="0.25">
      <c r="Q189" s="7"/>
    </row>
    <row r="190" spans="17:17" x14ac:dyDescent="0.25">
      <c r="Q190" s="7"/>
    </row>
    <row r="191" spans="17:17" x14ac:dyDescent="0.25">
      <c r="Q191" s="7"/>
    </row>
    <row r="192" spans="17:17" x14ac:dyDescent="0.25">
      <c r="Q192" s="7"/>
    </row>
    <row r="193" spans="17:17" x14ac:dyDescent="0.25">
      <c r="Q193" s="7"/>
    </row>
    <row r="194" spans="17:17" x14ac:dyDescent="0.25">
      <c r="Q194" s="7"/>
    </row>
    <row r="195" spans="17:17" x14ac:dyDescent="0.25">
      <c r="Q195" s="7"/>
    </row>
    <row r="196" spans="17:17" x14ac:dyDescent="0.25">
      <c r="Q196" s="7"/>
    </row>
    <row r="197" spans="17:17" x14ac:dyDescent="0.25">
      <c r="Q197" s="7"/>
    </row>
    <row r="198" spans="17:17" x14ac:dyDescent="0.25">
      <c r="Q198" s="7"/>
    </row>
    <row r="199" spans="17:17" x14ac:dyDescent="0.25">
      <c r="Q199" s="7"/>
    </row>
    <row r="200" spans="17:17" x14ac:dyDescent="0.25">
      <c r="Q200" s="7"/>
    </row>
    <row r="201" spans="17:17" x14ac:dyDescent="0.25">
      <c r="Q201" s="7"/>
    </row>
    <row r="202" spans="17:17" x14ac:dyDescent="0.25">
      <c r="Q202" s="7"/>
    </row>
    <row r="203" spans="17:17" x14ac:dyDescent="0.25">
      <c r="Q203" s="7"/>
    </row>
    <row r="204" spans="17:17" x14ac:dyDescent="0.25">
      <c r="Q204" s="7"/>
    </row>
    <row r="205" spans="17:17" x14ac:dyDescent="0.25">
      <c r="Q205" s="7"/>
    </row>
    <row r="206" spans="17:17" x14ac:dyDescent="0.25">
      <c r="Q206" s="7"/>
    </row>
    <row r="207" spans="17:17" x14ac:dyDescent="0.25">
      <c r="Q207" s="7"/>
    </row>
    <row r="208" spans="17:17" x14ac:dyDescent="0.25">
      <c r="Q208" s="7"/>
    </row>
    <row r="209" spans="17:17" x14ac:dyDescent="0.25">
      <c r="Q209" s="7"/>
    </row>
    <row r="210" spans="17:17" x14ac:dyDescent="0.25">
      <c r="Q210" s="7"/>
    </row>
    <row r="211" spans="17:17" x14ac:dyDescent="0.25">
      <c r="Q211" s="7"/>
    </row>
    <row r="212" spans="17:17" x14ac:dyDescent="0.25">
      <c r="Q212" s="7"/>
    </row>
    <row r="213" spans="17:17" x14ac:dyDescent="0.25">
      <c r="Q213" s="7"/>
    </row>
    <row r="214" spans="17:17" x14ac:dyDescent="0.25">
      <c r="Q214" s="7"/>
    </row>
    <row r="215" spans="17:17" x14ac:dyDescent="0.25">
      <c r="Q215" s="7"/>
    </row>
    <row r="216" spans="17:17" x14ac:dyDescent="0.25">
      <c r="Q216" s="7"/>
    </row>
    <row r="217" spans="17:17" x14ac:dyDescent="0.25">
      <c r="Q217" s="7"/>
    </row>
    <row r="218" spans="17:17" x14ac:dyDescent="0.25">
      <c r="Q218" s="7"/>
    </row>
    <row r="219" spans="17:17" x14ac:dyDescent="0.25">
      <c r="Q219" s="7"/>
    </row>
    <row r="220" spans="17:17" x14ac:dyDescent="0.25">
      <c r="Q220" s="7"/>
    </row>
    <row r="221" spans="17:17" x14ac:dyDescent="0.25">
      <c r="Q221" s="7"/>
    </row>
    <row r="222" spans="17:17" x14ac:dyDescent="0.25">
      <c r="Q222" s="7"/>
    </row>
    <row r="223" spans="17:17" x14ac:dyDescent="0.25">
      <c r="Q223" s="7"/>
    </row>
    <row r="224" spans="17:17" x14ac:dyDescent="0.25">
      <c r="Q224" s="7"/>
    </row>
    <row r="225" spans="17:17" x14ac:dyDescent="0.25">
      <c r="Q225" s="7"/>
    </row>
    <row r="226" spans="17:17" x14ac:dyDescent="0.25">
      <c r="Q226" s="7"/>
    </row>
    <row r="227" spans="17:17" x14ac:dyDescent="0.25">
      <c r="Q227" s="7"/>
    </row>
    <row r="228" spans="17:17" x14ac:dyDescent="0.25">
      <c r="Q228" s="7"/>
    </row>
    <row r="229" spans="17:17" x14ac:dyDescent="0.25">
      <c r="Q229" s="7"/>
    </row>
    <row r="230" spans="17:17" x14ac:dyDescent="0.25">
      <c r="Q230" s="7"/>
    </row>
    <row r="231" spans="17:17" x14ac:dyDescent="0.25">
      <c r="Q231" s="7"/>
    </row>
    <row r="232" spans="17:17" x14ac:dyDescent="0.25">
      <c r="Q232" s="7"/>
    </row>
    <row r="233" spans="17:17" x14ac:dyDescent="0.25">
      <c r="Q233" s="7"/>
    </row>
    <row r="234" spans="17:17" x14ac:dyDescent="0.25">
      <c r="Q234" s="7"/>
    </row>
    <row r="235" spans="17:17" x14ac:dyDescent="0.25">
      <c r="Q235" s="7"/>
    </row>
    <row r="236" spans="17:17" x14ac:dyDescent="0.25">
      <c r="Q236" s="7"/>
    </row>
    <row r="237" spans="17:17" x14ac:dyDescent="0.25">
      <c r="Q237" s="7"/>
    </row>
    <row r="238" spans="17:17" x14ac:dyDescent="0.25">
      <c r="Q238" s="7"/>
    </row>
    <row r="239" spans="17:17" x14ac:dyDescent="0.25">
      <c r="Q239" s="7"/>
    </row>
    <row r="240" spans="17:17" x14ac:dyDescent="0.25">
      <c r="Q240" s="7"/>
    </row>
    <row r="241" spans="17:17" x14ac:dyDescent="0.25">
      <c r="Q241" s="7"/>
    </row>
    <row r="242" spans="17:17" x14ac:dyDescent="0.25">
      <c r="Q242" s="7"/>
    </row>
    <row r="243" spans="17:17" x14ac:dyDescent="0.25">
      <c r="Q243" s="7"/>
    </row>
    <row r="244" spans="17:17" x14ac:dyDescent="0.25">
      <c r="Q244" s="7"/>
    </row>
    <row r="245" spans="17:17" x14ac:dyDescent="0.25">
      <c r="Q245" s="7"/>
    </row>
    <row r="246" spans="17:17" x14ac:dyDescent="0.25">
      <c r="Q246" s="7"/>
    </row>
    <row r="247" spans="17:17" x14ac:dyDescent="0.25">
      <c r="Q247" s="7"/>
    </row>
    <row r="248" spans="17:17" x14ac:dyDescent="0.25">
      <c r="Q248" s="7"/>
    </row>
    <row r="249" spans="17:17" x14ac:dyDescent="0.25">
      <c r="Q249" s="7"/>
    </row>
    <row r="250" spans="17:17" x14ac:dyDescent="0.25">
      <c r="Q250" s="7"/>
    </row>
    <row r="251" spans="17:17" x14ac:dyDescent="0.25">
      <c r="Q251" s="7"/>
    </row>
    <row r="252" spans="17:17" x14ac:dyDescent="0.25">
      <c r="Q252" s="7"/>
    </row>
    <row r="253" spans="17:17" x14ac:dyDescent="0.25">
      <c r="Q253" s="7"/>
    </row>
    <row r="254" spans="17:17" x14ac:dyDescent="0.25">
      <c r="Q254" s="7"/>
    </row>
    <row r="255" spans="17:17" x14ac:dyDescent="0.25">
      <c r="Q255" s="7"/>
    </row>
    <row r="256" spans="17:17" x14ac:dyDescent="0.25">
      <c r="Q256" s="7"/>
    </row>
    <row r="257" spans="17:17" x14ac:dyDescent="0.25">
      <c r="Q257" s="7"/>
    </row>
    <row r="258" spans="17:17" x14ac:dyDescent="0.25">
      <c r="Q258" s="7"/>
    </row>
    <row r="259" spans="17:17" x14ac:dyDescent="0.25">
      <c r="Q259" s="7"/>
    </row>
    <row r="260" spans="17:17" x14ac:dyDescent="0.25">
      <c r="Q260" s="7"/>
    </row>
    <row r="261" spans="17:17" x14ac:dyDescent="0.25">
      <c r="Q261" s="7"/>
    </row>
    <row r="262" spans="17:17" x14ac:dyDescent="0.25">
      <c r="Q262" s="7"/>
    </row>
    <row r="263" spans="17:17" x14ac:dyDescent="0.25">
      <c r="Q263" s="7"/>
    </row>
    <row r="264" spans="17:17" x14ac:dyDescent="0.25">
      <c r="Q264" s="7"/>
    </row>
    <row r="265" spans="17:17" x14ac:dyDescent="0.25">
      <c r="Q265" s="7"/>
    </row>
    <row r="266" spans="17:17" x14ac:dyDescent="0.25">
      <c r="Q266" s="7"/>
    </row>
    <row r="267" spans="17:17" x14ac:dyDescent="0.25">
      <c r="Q267" s="7"/>
    </row>
    <row r="268" spans="17:17" x14ac:dyDescent="0.25">
      <c r="Q268" s="7"/>
    </row>
    <row r="269" spans="17:17" x14ac:dyDescent="0.25">
      <c r="Q269" s="7"/>
    </row>
    <row r="270" spans="17:17" x14ac:dyDescent="0.25">
      <c r="Q270" s="7"/>
    </row>
    <row r="271" spans="17:17" x14ac:dyDescent="0.25">
      <c r="Q271" s="7"/>
    </row>
    <row r="272" spans="17:17" x14ac:dyDescent="0.25">
      <c r="Q272" s="7"/>
    </row>
    <row r="273" spans="17:17" x14ac:dyDescent="0.25">
      <c r="Q273" s="7"/>
    </row>
    <row r="274" spans="17:17" x14ac:dyDescent="0.25">
      <c r="Q274" s="7"/>
    </row>
    <row r="275" spans="17:17" x14ac:dyDescent="0.25">
      <c r="Q275" s="7"/>
    </row>
    <row r="276" spans="17:17" x14ac:dyDescent="0.25">
      <c r="Q276" s="7"/>
    </row>
    <row r="277" spans="17:17" x14ac:dyDescent="0.25">
      <c r="Q277" s="7"/>
    </row>
    <row r="278" spans="17:17" x14ac:dyDescent="0.25">
      <c r="Q278" s="7"/>
    </row>
    <row r="279" spans="17:17" x14ac:dyDescent="0.25">
      <c r="Q279" s="7"/>
    </row>
    <row r="280" spans="17:17" x14ac:dyDescent="0.25">
      <c r="Q280" s="7"/>
    </row>
    <row r="281" spans="17:17" x14ac:dyDescent="0.25">
      <c r="Q281" s="7"/>
    </row>
    <row r="282" spans="17:17" x14ac:dyDescent="0.25">
      <c r="Q282" s="7"/>
    </row>
    <row r="283" spans="17:17" x14ac:dyDescent="0.25">
      <c r="Q283" s="7"/>
    </row>
    <row r="284" spans="17:17" x14ac:dyDescent="0.25">
      <c r="Q284" s="7"/>
    </row>
    <row r="285" spans="17:17" x14ac:dyDescent="0.25">
      <c r="Q285" s="7"/>
    </row>
    <row r="286" spans="17:17" x14ac:dyDescent="0.25">
      <c r="Q286" s="7"/>
    </row>
    <row r="287" spans="17:17" x14ac:dyDescent="0.25">
      <c r="Q287" s="7"/>
    </row>
    <row r="288" spans="17:17" x14ac:dyDescent="0.25">
      <c r="Q288" s="7"/>
    </row>
    <row r="289" spans="17:17" x14ac:dyDescent="0.25">
      <c r="Q289" s="7"/>
    </row>
    <row r="290" spans="17:17" x14ac:dyDescent="0.25">
      <c r="Q290" s="7"/>
    </row>
    <row r="291" spans="17:17" x14ac:dyDescent="0.25">
      <c r="Q291" s="7"/>
    </row>
    <row r="292" spans="17:17" x14ac:dyDescent="0.25">
      <c r="Q292" s="7"/>
    </row>
    <row r="293" spans="17:17" x14ac:dyDescent="0.25">
      <c r="Q293" s="7"/>
    </row>
    <row r="294" spans="17:17" x14ac:dyDescent="0.25">
      <c r="Q294" s="7"/>
    </row>
    <row r="295" spans="17:17" x14ac:dyDescent="0.25">
      <c r="Q295" s="7"/>
    </row>
    <row r="296" spans="17:17" x14ac:dyDescent="0.25">
      <c r="Q296" s="7"/>
    </row>
    <row r="297" spans="17:17" x14ac:dyDescent="0.25">
      <c r="Q297" s="7"/>
    </row>
    <row r="298" spans="17:17" x14ac:dyDescent="0.25">
      <c r="Q298" s="7"/>
    </row>
    <row r="299" spans="17:17" x14ac:dyDescent="0.25">
      <c r="Q299" s="7"/>
    </row>
    <row r="300" spans="17:17" x14ac:dyDescent="0.25">
      <c r="Q300" s="7"/>
    </row>
    <row r="301" spans="17:17" x14ac:dyDescent="0.25">
      <c r="Q301" s="7"/>
    </row>
    <row r="302" spans="17:17" x14ac:dyDescent="0.25">
      <c r="Q302" s="7"/>
    </row>
    <row r="303" spans="17:17" x14ac:dyDescent="0.25">
      <c r="Q303" s="7"/>
    </row>
    <row r="304" spans="17:17" x14ac:dyDescent="0.25">
      <c r="Q304" s="7"/>
    </row>
    <row r="351033" spans="1:11" s="4" customFormat="1" x14ac:dyDescent="0.25">
      <c r="A351033" t="s">
        <v>21</v>
      </c>
      <c r="C351033"/>
      <c r="D351033"/>
      <c r="E351033"/>
      <c r="F351033"/>
      <c r="G351033"/>
      <c r="H351033"/>
      <c r="I351033"/>
      <c r="J351033"/>
      <c r="K351033"/>
    </row>
    <row r="351034" spans="1:11" s="4" customFormat="1" x14ac:dyDescent="0.25">
      <c r="A351034" t="s">
        <v>44</v>
      </c>
      <c r="C351034"/>
      <c r="D351034"/>
      <c r="E351034"/>
      <c r="F351034"/>
      <c r="G351034"/>
      <c r="H351034"/>
      <c r="I351034"/>
      <c r="J351034"/>
      <c r="K351034"/>
    </row>
    <row r="351035" spans="1:11" s="4" customFormat="1" x14ac:dyDescent="0.25">
      <c r="A351035" t="s">
        <v>49</v>
      </c>
      <c r="C351035"/>
      <c r="D351035"/>
      <c r="E351035"/>
      <c r="F351035"/>
      <c r="G351035"/>
      <c r="H351035"/>
      <c r="I351035"/>
      <c r="J351035"/>
      <c r="K351035"/>
    </row>
  </sheetData>
  <mergeCells count="3">
    <mergeCell ref="D1:E1"/>
    <mergeCell ref="D2:E2"/>
    <mergeCell ref="B8:K8"/>
  </mergeCells>
  <dataValidations count="3">
    <dataValidation type="textLength" allowBlank="1" showInputMessage="1" showErrorMessage="1" errorTitle="Entrada no válida" error="Escriba un texto " promptTitle="Cualquier contenido" sqref="E42:F42 G41:K42 D12:K40">
      <formula1>0</formula1>
      <formula2>4000</formula2>
    </dataValidation>
    <dataValidation type="textLength" allowBlank="1" showInputMessage="1" error="Escriba un texto " promptTitle="Cualquier contenido" sqref="D41:F41">
      <formula1>0</formula1>
      <formula2>3500</formula2>
    </dataValidation>
    <dataValidation type="list" allowBlank="1" showInputMessage="1" showErrorMessage="1" errorTitle="Entrada no válida" error="Por favor seleccione un elemento de la lista" promptTitle="Seleccione un elemento de la lista" sqref="C12:C42">
      <formula1>$A$351032:$A$351035</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5:D7"/>
  <sheetViews>
    <sheetView workbookViewId="0">
      <selection activeCell="D7" sqref="D7"/>
    </sheetView>
  </sheetViews>
  <sheetFormatPr baseColWidth="10" defaultRowHeight="15" x14ac:dyDescent="0.25"/>
  <sheetData>
    <row r="5" spans="4:4" x14ac:dyDescent="0.25">
      <c r="D5" t="s">
        <v>152</v>
      </c>
    </row>
    <row r="7" spans="4:4" x14ac:dyDescent="0.25">
      <c r="D7"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CB-0404  INDICADORES DE GES (2</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MANUEL WILHAYNER GAITAN FERRER</dc:creator>
  <cp:lastModifiedBy>JOAN MANUEL WILHAYNER GAITAN FERRER</cp:lastModifiedBy>
  <dcterms:created xsi:type="dcterms:W3CDTF">2020-02-12T15:43:58Z</dcterms:created>
  <dcterms:modified xsi:type="dcterms:W3CDTF">2020-02-17T20:50:23Z</dcterms:modified>
</cp:coreProperties>
</file>