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Rodriguezm\Downloads\"/>
    </mc:Choice>
  </mc:AlternateContent>
  <bookViews>
    <workbookView xWindow="0" yWindow="0" windowWidth="28800" windowHeight="11430"/>
  </bookViews>
  <sheets>
    <sheet name="POAI CONSOLIDADO" sheetId="1" r:id="rId1"/>
    <sheet name="TD METAS" sheetId="2" state="hidden" r:id="rId2"/>
    <sheet name="POS-PRE" sheetId="5" state="hidden" r:id="rId3"/>
    <sheet name="Listas" sheetId="4" state="hidden"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Listas!$A$1:$L$1</definedName>
    <definedName name="_xlnm._FilterDatabase" localSheetId="0" hidden="1">'POAI CONSOLIDADO'!$A$7:$AR$598</definedName>
    <definedName name="_xlnm._FilterDatabase" localSheetId="2" hidden="1">'POS-PRE'!$H$3:$T$56</definedName>
    <definedName name="_Hlk86138702" localSheetId="0">'POAI CONSOLIDADO'!#REF!</definedName>
    <definedName name="año">'[1]TABLA '!$K$2:$K$6</definedName>
    <definedName name="bcdp" localSheetId="0">[2]Hoja1!#REF!</definedName>
    <definedName name="bcdp">[2]Hoja1!#REF!</definedName>
    <definedName name="BCRP" localSheetId="0">[2]Hoja1!#REF!</definedName>
    <definedName name="BCRP">[2]Hoja1!#REF!</definedName>
    <definedName name="campo">[3]listas!$C$7:$C$19</definedName>
    <definedName name="CARGOS">'[4]TABLA '!$E$2:$E$17</definedName>
    <definedName name="cargos_de">'[1]FORMATO CRP'!$AC$135:$AC$148</definedName>
    <definedName name="cargos_para">'[1]FORMATO CRP'!$AC$154:$AC$155</definedName>
    <definedName name="CDP" localSheetId="3">#REF!</definedName>
    <definedName name="CDP" localSheetId="0">#REF!</definedName>
    <definedName name="CDP">#REF!</definedName>
    <definedName name="CODIGO">'[4]TABLA '!$D$2:$D$7</definedName>
    <definedName name="Cont">[5]Hoja1!$A$1:$B$62</definedName>
    <definedName name="CRP" localSheetId="3">#REF!</definedName>
    <definedName name="CRP" localSheetId="0">#REF!</definedName>
    <definedName name="CRP">#REF!</definedName>
    <definedName name="dia">'[1]TABLA '!$I$2:$I$32</definedName>
    <definedName name="E">[2]Hoja1!#REF!</definedName>
    <definedName name="financiera">'[4]TABLA '!$F$2:$F$3</definedName>
    <definedName name="NOMBRE_RUBRO">'[4]TABLA '!$A$2:$A$83</definedName>
    <definedName name="Sec_Prog_MGA">[6]MGA!$A$7990:$A$8085</definedName>
    <definedName name="TablaCDP" localSheetId="3">#REF!</definedName>
    <definedName name="TablaCDP" localSheetId="0">#REF!</definedName>
    <definedName name="TablaCDP">#REF!</definedName>
    <definedName name="TablaCRP" localSheetId="3">#REF!</definedName>
    <definedName name="TablaCRP" localSheetId="0">#REF!</definedName>
    <definedName name="TablaCRP">#REF!</definedName>
    <definedName name="tipo">[3]listas!$C$20:$C$22</definedName>
    <definedName name="W">[2]Hoja1!#REF!</definedName>
  </definedNames>
  <calcPr calcId="162913"/>
  <pivotCaches>
    <pivotCache cacheId="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9" i="1" l="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AG501" i="1"/>
  <c r="AG502" i="1"/>
  <c r="AG503" i="1"/>
  <c r="AG504" i="1"/>
  <c r="AG505" i="1"/>
  <c r="AG506" i="1"/>
  <c r="AG507" i="1"/>
  <c r="AG508" i="1"/>
  <c r="AG509" i="1"/>
  <c r="AG510" i="1"/>
  <c r="AG511" i="1"/>
  <c r="AG512" i="1"/>
  <c r="AG513" i="1"/>
  <c r="AG514" i="1"/>
  <c r="AG515" i="1"/>
  <c r="AG516" i="1"/>
  <c r="AG517" i="1"/>
  <c r="AG518" i="1"/>
  <c r="AG519" i="1"/>
  <c r="AG520" i="1"/>
  <c r="AG521" i="1"/>
  <c r="AG522" i="1"/>
  <c r="AG523" i="1"/>
  <c r="AG524" i="1"/>
  <c r="AG525" i="1"/>
  <c r="AG526" i="1"/>
  <c r="AG527" i="1"/>
  <c r="AG528" i="1"/>
  <c r="AG529" i="1"/>
  <c r="AG530" i="1"/>
  <c r="AG531" i="1"/>
  <c r="AG532" i="1"/>
  <c r="AG533" i="1"/>
  <c r="AG534" i="1"/>
  <c r="AG535" i="1"/>
  <c r="AG536" i="1"/>
  <c r="AG537" i="1"/>
  <c r="AG538" i="1"/>
  <c r="AG539" i="1"/>
  <c r="AG540" i="1"/>
  <c r="AG541" i="1"/>
  <c r="AG542" i="1"/>
  <c r="AG543" i="1"/>
  <c r="AG544" i="1"/>
  <c r="AG545" i="1"/>
  <c r="AG546" i="1"/>
  <c r="AG547" i="1"/>
  <c r="AG548" i="1"/>
  <c r="AG549" i="1"/>
  <c r="AG550" i="1"/>
  <c r="AG551" i="1"/>
  <c r="AG552" i="1"/>
  <c r="AG553" i="1"/>
  <c r="AG554" i="1"/>
  <c r="AG555" i="1"/>
  <c r="AG556" i="1"/>
  <c r="AG557" i="1"/>
  <c r="AG558" i="1"/>
  <c r="AG559" i="1"/>
  <c r="AG560" i="1"/>
  <c r="AG561" i="1"/>
  <c r="AG562" i="1"/>
  <c r="AG563" i="1"/>
  <c r="AG564" i="1"/>
  <c r="AG565" i="1"/>
  <c r="AG566" i="1"/>
  <c r="AG567" i="1"/>
  <c r="AG568" i="1"/>
  <c r="AG569" i="1"/>
  <c r="AG570" i="1"/>
  <c r="AG571" i="1"/>
  <c r="AG572" i="1"/>
  <c r="AG573" i="1"/>
  <c r="AG574" i="1"/>
  <c r="AG575" i="1"/>
  <c r="AG576" i="1"/>
  <c r="AG577" i="1"/>
  <c r="AG578" i="1"/>
  <c r="AG579" i="1"/>
  <c r="AG580" i="1"/>
  <c r="AG581" i="1"/>
  <c r="AG582" i="1"/>
  <c r="AG583" i="1"/>
  <c r="AG584" i="1"/>
  <c r="AG585" i="1"/>
  <c r="AG586" i="1"/>
  <c r="AG587" i="1"/>
  <c r="AG588" i="1"/>
  <c r="AG589" i="1"/>
  <c r="AG590" i="1"/>
  <c r="AG591" i="1"/>
  <c r="AG592" i="1"/>
  <c r="AG593" i="1"/>
  <c r="AG594" i="1"/>
  <c r="AG595" i="1"/>
  <c r="AG596" i="1"/>
  <c r="AG597" i="1"/>
  <c r="AG598" i="1"/>
  <c r="O583" i="1"/>
  <c r="O578" i="1"/>
  <c r="O473" i="1"/>
  <c r="O472" i="1"/>
  <c r="O471" i="1"/>
  <c r="O463" i="1"/>
  <c r="O437" i="1"/>
  <c r="O432" i="1"/>
  <c r="O365" i="1"/>
  <c r="O340" i="1"/>
  <c r="O339" i="1"/>
  <c r="O338" i="1"/>
  <c r="O195" i="1"/>
  <c r="O180" i="1"/>
  <c r="O169" i="1"/>
  <c r="O166" i="1"/>
  <c r="O140" i="1"/>
  <c r="O118" i="1"/>
  <c r="O109" i="1"/>
  <c r="O102" i="1"/>
  <c r="O84" i="1"/>
  <c r="O50" i="1"/>
  <c r="O121" i="5"/>
  <c r="P121" i="5"/>
  <c r="Q121" i="5"/>
  <c r="R121" i="5"/>
  <c r="S121" i="5"/>
  <c r="O122" i="5"/>
  <c r="P122" i="5"/>
  <c r="Q122" i="5"/>
  <c r="R122" i="5"/>
  <c r="S122" i="5"/>
  <c r="O123" i="5"/>
  <c r="P123" i="5"/>
  <c r="Q123" i="5"/>
  <c r="R123" i="5"/>
  <c r="S123" i="5"/>
  <c r="O124" i="5"/>
  <c r="P124" i="5"/>
  <c r="Q124" i="5"/>
  <c r="R124" i="5"/>
  <c r="S124" i="5"/>
  <c r="O125" i="5"/>
  <c r="P125" i="5"/>
  <c r="Q125" i="5"/>
  <c r="R125" i="5"/>
  <c r="S125" i="5"/>
  <c r="O126" i="5"/>
  <c r="P126" i="5"/>
  <c r="Q126" i="5"/>
  <c r="R126" i="5"/>
  <c r="S126" i="5"/>
  <c r="O127" i="5"/>
  <c r="P127" i="5"/>
  <c r="Q127" i="5"/>
  <c r="R127" i="5"/>
  <c r="S127" i="5"/>
  <c r="O128" i="5"/>
  <c r="P128" i="5"/>
  <c r="Q128" i="5"/>
  <c r="R128" i="5"/>
  <c r="S128" i="5"/>
  <c r="O129" i="5"/>
  <c r="P129" i="5"/>
  <c r="Q129" i="5"/>
  <c r="R129" i="5"/>
  <c r="S129" i="5"/>
  <c r="O130" i="5"/>
  <c r="P130" i="5"/>
  <c r="Q130" i="5"/>
  <c r="R130" i="5"/>
  <c r="S130" i="5"/>
  <c r="O131" i="5"/>
  <c r="P131" i="5"/>
  <c r="Q131" i="5"/>
  <c r="R131" i="5"/>
  <c r="S131" i="5"/>
  <c r="O132" i="5"/>
  <c r="P132" i="5"/>
  <c r="Q132" i="5"/>
  <c r="R132" i="5"/>
  <c r="S132" i="5"/>
  <c r="O133" i="5"/>
  <c r="P133" i="5"/>
  <c r="Q133" i="5"/>
  <c r="R133" i="5"/>
  <c r="S133" i="5"/>
  <c r="O134" i="5"/>
  <c r="P134" i="5"/>
  <c r="Q134" i="5"/>
  <c r="R134" i="5"/>
  <c r="S134" i="5"/>
  <c r="O135" i="5"/>
  <c r="P135" i="5"/>
  <c r="Q135" i="5"/>
  <c r="R135" i="5"/>
  <c r="S135" i="5"/>
  <c r="O136" i="5"/>
  <c r="P136" i="5"/>
  <c r="Q136" i="5"/>
  <c r="R136" i="5"/>
  <c r="S136" i="5"/>
  <c r="O137" i="5"/>
  <c r="P137" i="5"/>
  <c r="Q137" i="5"/>
  <c r="R137" i="5"/>
  <c r="S137" i="5"/>
  <c r="O138" i="5"/>
  <c r="P138" i="5"/>
  <c r="Q138" i="5"/>
  <c r="R138" i="5"/>
  <c r="S138" i="5"/>
  <c r="O139" i="5"/>
  <c r="P139" i="5"/>
  <c r="Q139" i="5"/>
  <c r="R139" i="5"/>
  <c r="S139" i="5"/>
  <c r="O140" i="5"/>
  <c r="P140" i="5"/>
  <c r="Q140" i="5"/>
  <c r="R140" i="5"/>
  <c r="S140" i="5"/>
  <c r="O141" i="5"/>
  <c r="P141" i="5"/>
  <c r="Q141" i="5"/>
  <c r="R141" i="5"/>
  <c r="S141" i="5"/>
  <c r="O142" i="5"/>
  <c r="P142" i="5"/>
  <c r="Q142" i="5"/>
  <c r="R142" i="5"/>
  <c r="S142" i="5"/>
  <c r="O143" i="5"/>
  <c r="P143" i="5"/>
  <c r="Q143" i="5"/>
  <c r="R143" i="5"/>
  <c r="S143" i="5"/>
  <c r="O144" i="5"/>
  <c r="P144" i="5"/>
  <c r="Q144" i="5"/>
  <c r="R144" i="5"/>
  <c r="S144" i="5"/>
  <c r="O145" i="5"/>
  <c r="P145" i="5"/>
  <c r="Q145" i="5"/>
  <c r="R145" i="5"/>
  <c r="S145" i="5"/>
  <c r="O146" i="5"/>
  <c r="P146" i="5"/>
  <c r="Q146" i="5"/>
  <c r="R146" i="5"/>
  <c r="S146" i="5"/>
  <c r="O93" i="5"/>
  <c r="P93" i="5"/>
  <c r="Q93" i="5"/>
  <c r="R93" i="5"/>
  <c r="S93" i="5"/>
  <c r="O94" i="5"/>
  <c r="P94" i="5"/>
  <c r="Q94" i="5"/>
  <c r="R94" i="5"/>
  <c r="S94" i="5"/>
  <c r="O95" i="5"/>
  <c r="P95" i="5"/>
  <c r="Q95" i="5"/>
  <c r="R95" i="5"/>
  <c r="S95" i="5"/>
  <c r="O96" i="5"/>
  <c r="P96" i="5"/>
  <c r="Q96" i="5"/>
  <c r="R96" i="5"/>
  <c r="S96" i="5"/>
  <c r="O97" i="5"/>
  <c r="P97" i="5"/>
  <c r="Q97" i="5"/>
  <c r="R97" i="5"/>
  <c r="S97" i="5"/>
  <c r="O98" i="5"/>
  <c r="P98" i="5"/>
  <c r="Q98" i="5"/>
  <c r="R98" i="5"/>
  <c r="S98" i="5"/>
  <c r="O99" i="5"/>
  <c r="P99" i="5"/>
  <c r="Q99" i="5"/>
  <c r="R99" i="5"/>
  <c r="S99" i="5"/>
  <c r="O100" i="5"/>
  <c r="P100" i="5"/>
  <c r="Q100" i="5"/>
  <c r="R100" i="5"/>
  <c r="S100" i="5"/>
  <c r="O101" i="5"/>
  <c r="P101" i="5"/>
  <c r="Q101" i="5"/>
  <c r="R101" i="5"/>
  <c r="S101" i="5"/>
  <c r="O102" i="5"/>
  <c r="P102" i="5"/>
  <c r="Q102" i="5"/>
  <c r="R102" i="5"/>
  <c r="S102" i="5"/>
  <c r="O103" i="5"/>
  <c r="P103" i="5"/>
  <c r="Q103" i="5"/>
  <c r="R103" i="5"/>
  <c r="S103" i="5"/>
  <c r="O104" i="5"/>
  <c r="P104" i="5"/>
  <c r="Q104" i="5"/>
  <c r="R104" i="5"/>
  <c r="S104" i="5"/>
  <c r="O105" i="5"/>
  <c r="P105" i="5"/>
  <c r="Q105" i="5"/>
  <c r="R105" i="5"/>
  <c r="S105" i="5"/>
  <c r="O106" i="5"/>
  <c r="P106" i="5"/>
  <c r="Q106" i="5"/>
  <c r="R106" i="5"/>
  <c r="S106" i="5"/>
  <c r="O107" i="5"/>
  <c r="P107" i="5"/>
  <c r="Q107" i="5"/>
  <c r="R107" i="5"/>
  <c r="S107" i="5"/>
  <c r="O108" i="5"/>
  <c r="P108" i="5"/>
  <c r="Q108" i="5"/>
  <c r="R108" i="5"/>
  <c r="S108" i="5"/>
  <c r="O109" i="5"/>
  <c r="P109" i="5"/>
  <c r="Q109" i="5"/>
  <c r="R109" i="5"/>
  <c r="S109" i="5"/>
  <c r="O110" i="5"/>
  <c r="P110" i="5"/>
  <c r="Q110" i="5"/>
  <c r="R110" i="5"/>
  <c r="S110" i="5"/>
  <c r="O111" i="5"/>
  <c r="P111" i="5"/>
  <c r="Q111" i="5"/>
  <c r="R111" i="5"/>
  <c r="S111" i="5"/>
  <c r="O112" i="5"/>
  <c r="P112" i="5"/>
  <c r="Q112" i="5"/>
  <c r="R112" i="5"/>
  <c r="S112" i="5"/>
  <c r="O113" i="5"/>
  <c r="P113" i="5"/>
  <c r="Q113" i="5"/>
  <c r="R113" i="5"/>
  <c r="S113" i="5"/>
  <c r="O114" i="5"/>
  <c r="P114" i="5"/>
  <c r="Q114" i="5"/>
  <c r="R114" i="5"/>
  <c r="S114" i="5"/>
  <c r="O115" i="5"/>
  <c r="P115" i="5"/>
  <c r="Q115" i="5"/>
  <c r="R115" i="5"/>
  <c r="S115" i="5"/>
  <c r="O116" i="5"/>
  <c r="P116" i="5"/>
  <c r="Q116" i="5"/>
  <c r="R116" i="5"/>
  <c r="S116" i="5"/>
  <c r="O117" i="5"/>
  <c r="P117" i="5"/>
  <c r="Q117" i="5"/>
  <c r="R117" i="5"/>
  <c r="S117" i="5"/>
  <c r="O118" i="5"/>
  <c r="P118" i="5"/>
  <c r="Q118" i="5"/>
  <c r="R118" i="5"/>
  <c r="S118" i="5"/>
  <c r="O119" i="5"/>
  <c r="P119" i="5"/>
  <c r="Q119" i="5"/>
  <c r="R119" i="5"/>
  <c r="S119" i="5"/>
  <c r="O120" i="5"/>
  <c r="P120" i="5"/>
  <c r="Q120" i="5"/>
  <c r="R120" i="5"/>
  <c r="S120" i="5"/>
  <c r="O59" i="5"/>
  <c r="P59" i="5"/>
  <c r="Q59" i="5"/>
  <c r="R59" i="5"/>
  <c r="S59" i="5"/>
  <c r="O60" i="5"/>
  <c r="P60" i="5"/>
  <c r="Q60" i="5"/>
  <c r="R60" i="5"/>
  <c r="S60" i="5"/>
  <c r="O61" i="5"/>
  <c r="P61" i="5"/>
  <c r="Q61" i="5"/>
  <c r="R61" i="5"/>
  <c r="S61" i="5"/>
  <c r="O62" i="5"/>
  <c r="P62" i="5"/>
  <c r="Q62" i="5"/>
  <c r="R62" i="5"/>
  <c r="S62" i="5"/>
  <c r="O63" i="5"/>
  <c r="P63" i="5"/>
  <c r="Q63" i="5"/>
  <c r="R63" i="5"/>
  <c r="S63" i="5"/>
  <c r="O64" i="5"/>
  <c r="P64" i="5"/>
  <c r="Q64" i="5"/>
  <c r="R64" i="5"/>
  <c r="S64" i="5"/>
  <c r="O65" i="5"/>
  <c r="P65" i="5"/>
  <c r="Q65" i="5"/>
  <c r="R65" i="5"/>
  <c r="S65" i="5"/>
  <c r="O66" i="5"/>
  <c r="P66" i="5"/>
  <c r="Q66" i="5"/>
  <c r="R66" i="5"/>
  <c r="S66" i="5"/>
  <c r="O67" i="5"/>
  <c r="P67" i="5"/>
  <c r="Q67" i="5"/>
  <c r="R67" i="5"/>
  <c r="S67" i="5"/>
  <c r="O68" i="5"/>
  <c r="P68" i="5"/>
  <c r="Q68" i="5"/>
  <c r="R68" i="5"/>
  <c r="S68" i="5"/>
  <c r="O69" i="5"/>
  <c r="P69" i="5"/>
  <c r="Q69" i="5"/>
  <c r="R69" i="5"/>
  <c r="S69" i="5"/>
  <c r="O70" i="5"/>
  <c r="P70" i="5"/>
  <c r="Q70" i="5"/>
  <c r="R70" i="5"/>
  <c r="S70" i="5"/>
  <c r="O71" i="5"/>
  <c r="P71" i="5"/>
  <c r="Q71" i="5"/>
  <c r="R71" i="5"/>
  <c r="S71" i="5"/>
  <c r="O72" i="5"/>
  <c r="P72" i="5"/>
  <c r="Q72" i="5"/>
  <c r="R72" i="5"/>
  <c r="S72" i="5"/>
  <c r="O73" i="5"/>
  <c r="P73" i="5"/>
  <c r="Q73" i="5"/>
  <c r="R73" i="5"/>
  <c r="S73" i="5"/>
  <c r="O74" i="5"/>
  <c r="P74" i="5"/>
  <c r="Q74" i="5"/>
  <c r="R74" i="5"/>
  <c r="S74" i="5"/>
  <c r="O75" i="5"/>
  <c r="P75" i="5"/>
  <c r="Q75" i="5"/>
  <c r="R75" i="5"/>
  <c r="S75" i="5"/>
  <c r="O76" i="5"/>
  <c r="P76" i="5"/>
  <c r="Q76" i="5"/>
  <c r="R76" i="5"/>
  <c r="S76" i="5"/>
  <c r="O77" i="5"/>
  <c r="P77" i="5"/>
  <c r="Q77" i="5"/>
  <c r="R77" i="5"/>
  <c r="S77" i="5"/>
  <c r="O78" i="5"/>
  <c r="P78" i="5"/>
  <c r="Q78" i="5"/>
  <c r="R78" i="5"/>
  <c r="S78" i="5"/>
  <c r="O79" i="5"/>
  <c r="P79" i="5"/>
  <c r="Q79" i="5"/>
  <c r="R79" i="5"/>
  <c r="S79" i="5"/>
  <c r="O80" i="5"/>
  <c r="P80" i="5"/>
  <c r="Q80" i="5"/>
  <c r="R80" i="5"/>
  <c r="S80" i="5"/>
  <c r="O81" i="5"/>
  <c r="P81" i="5"/>
  <c r="Q81" i="5"/>
  <c r="R81" i="5"/>
  <c r="S81" i="5"/>
  <c r="O82" i="5"/>
  <c r="P82" i="5"/>
  <c r="Q82" i="5"/>
  <c r="R82" i="5"/>
  <c r="S82" i="5"/>
  <c r="O83" i="5"/>
  <c r="P83" i="5"/>
  <c r="Q83" i="5"/>
  <c r="R83" i="5"/>
  <c r="S83" i="5"/>
  <c r="O84" i="5"/>
  <c r="P84" i="5"/>
  <c r="Q84" i="5"/>
  <c r="R84" i="5"/>
  <c r="S84" i="5"/>
  <c r="O85" i="5"/>
  <c r="P85" i="5"/>
  <c r="Q85" i="5"/>
  <c r="R85" i="5"/>
  <c r="S85" i="5"/>
  <c r="O86" i="5"/>
  <c r="P86" i="5"/>
  <c r="Q86" i="5"/>
  <c r="R86" i="5"/>
  <c r="S86" i="5"/>
  <c r="O87" i="5"/>
  <c r="P87" i="5"/>
  <c r="Q87" i="5"/>
  <c r="R87" i="5"/>
  <c r="S87" i="5"/>
  <c r="O88" i="5"/>
  <c r="P88" i="5"/>
  <c r="Q88" i="5"/>
  <c r="R88" i="5"/>
  <c r="S88" i="5"/>
  <c r="O89" i="5"/>
  <c r="P89" i="5"/>
  <c r="Q89" i="5"/>
  <c r="R89" i="5"/>
  <c r="S89" i="5"/>
  <c r="O90" i="5"/>
  <c r="P90" i="5"/>
  <c r="Q90" i="5"/>
  <c r="R90" i="5"/>
  <c r="S90" i="5"/>
  <c r="O91" i="5"/>
  <c r="P91" i="5"/>
  <c r="Q91" i="5"/>
  <c r="R91" i="5"/>
  <c r="S91" i="5"/>
  <c r="O92" i="5"/>
  <c r="P92" i="5"/>
  <c r="Q92" i="5"/>
  <c r="R92" i="5"/>
  <c r="S92" i="5"/>
  <c r="O6" i="5"/>
  <c r="P6" i="5"/>
  <c r="Q6" i="5"/>
  <c r="R6" i="5"/>
  <c r="S6" i="5"/>
  <c r="O7" i="5"/>
  <c r="P7" i="5"/>
  <c r="Q7" i="5"/>
  <c r="R7" i="5"/>
  <c r="S7" i="5"/>
  <c r="O8" i="5"/>
  <c r="P8" i="5"/>
  <c r="Q8" i="5"/>
  <c r="R8" i="5"/>
  <c r="S8" i="5"/>
  <c r="O9" i="5"/>
  <c r="P9" i="5"/>
  <c r="Q9" i="5"/>
  <c r="R9" i="5"/>
  <c r="S9" i="5"/>
  <c r="O10" i="5"/>
  <c r="P10" i="5"/>
  <c r="Q10" i="5"/>
  <c r="R10" i="5"/>
  <c r="S10" i="5"/>
  <c r="O11" i="5"/>
  <c r="P11" i="5"/>
  <c r="Q11" i="5"/>
  <c r="R11" i="5"/>
  <c r="S11" i="5"/>
  <c r="O12" i="5"/>
  <c r="P12" i="5"/>
  <c r="Q12" i="5"/>
  <c r="R12" i="5"/>
  <c r="S12" i="5"/>
  <c r="O13" i="5"/>
  <c r="P13" i="5"/>
  <c r="Q13" i="5"/>
  <c r="R13" i="5"/>
  <c r="S13" i="5"/>
  <c r="O14" i="5"/>
  <c r="P14" i="5"/>
  <c r="Q14" i="5"/>
  <c r="R14" i="5"/>
  <c r="S14" i="5"/>
  <c r="O15" i="5"/>
  <c r="P15" i="5"/>
  <c r="Q15" i="5"/>
  <c r="R15" i="5"/>
  <c r="S15" i="5"/>
  <c r="O16" i="5"/>
  <c r="P16" i="5"/>
  <c r="Q16" i="5"/>
  <c r="R16" i="5"/>
  <c r="S16" i="5"/>
  <c r="O17" i="5"/>
  <c r="P17" i="5"/>
  <c r="Q17" i="5"/>
  <c r="R17" i="5"/>
  <c r="S17" i="5"/>
  <c r="O18" i="5"/>
  <c r="P18" i="5"/>
  <c r="Q18" i="5"/>
  <c r="R18" i="5"/>
  <c r="S18" i="5"/>
  <c r="O19" i="5"/>
  <c r="P19" i="5"/>
  <c r="Q19" i="5"/>
  <c r="R19" i="5"/>
  <c r="S19" i="5"/>
  <c r="O20" i="5"/>
  <c r="P20" i="5"/>
  <c r="Q20" i="5"/>
  <c r="R20" i="5"/>
  <c r="S20" i="5"/>
  <c r="O21" i="5"/>
  <c r="P21" i="5"/>
  <c r="Q21" i="5"/>
  <c r="R21" i="5"/>
  <c r="S21" i="5"/>
  <c r="O22" i="5"/>
  <c r="P22" i="5"/>
  <c r="Q22" i="5"/>
  <c r="R22" i="5"/>
  <c r="S22" i="5"/>
  <c r="O23" i="5"/>
  <c r="P23" i="5"/>
  <c r="Q23" i="5"/>
  <c r="R23" i="5"/>
  <c r="S23" i="5"/>
  <c r="O24" i="5"/>
  <c r="P24" i="5"/>
  <c r="Q24" i="5"/>
  <c r="R24" i="5"/>
  <c r="S24" i="5"/>
  <c r="O25" i="5"/>
  <c r="P25" i="5"/>
  <c r="Q25" i="5"/>
  <c r="R25" i="5"/>
  <c r="S25" i="5"/>
  <c r="O26" i="5"/>
  <c r="P26" i="5"/>
  <c r="Q26" i="5"/>
  <c r="R26" i="5"/>
  <c r="S26" i="5"/>
  <c r="O27" i="5"/>
  <c r="P27" i="5"/>
  <c r="Q27" i="5"/>
  <c r="R27" i="5"/>
  <c r="S27" i="5"/>
  <c r="O28" i="5"/>
  <c r="P28" i="5"/>
  <c r="Q28" i="5"/>
  <c r="R28" i="5"/>
  <c r="S28" i="5"/>
  <c r="O29" i="5"/>
  <c r="P29" i="5"/>
  <c r="Q29" i="5"/>
  <c r="R29" i="5"/>
  <c r="S29" i="5"/>
  <c r="O30" i="5"/>
  <c r="P30" i="5"/>
  <c r="Q30" i="5"/>
  <c r="R30" i="5"/>
  <c r="S30" i="5"/>
  <c r="O31" i="5"/>
  <c r="P31" i="5"/>
  <c r="Q31" i="5"/>
  <c r="R31" i="5"/>
  <c r="S31" i="5"/>
  <c r="O32" i="5"/>
  <c r="P32" i="5"/>
  <c r="Q32" i="5"/>
  <c r="R32" i="5"/>
  <c r="S32" i="5"/>
  <c r="O33" i="5"/>
  <c r="P33" i="5"/>
  <c r="Q33" i="5"/>
  <c r="R33" i="5"/>
  <c r="S33" i="5"/>
  <c r="O34" i="5"/>
  <c r="P34" i="5"/>
  <c r="Q34" i="5"/>
  <c r="R34" i="5"/>
  <c r="S34" i="5"/>
  <c r="O35" i="5"/>
  <c r="P35" i="5"/>
  <c r="Q35" i="5"/>
  <c r="R35" i="5"/>
  <c r="S35" i="5"/>
  <c r="O36" i="5"/>
  <c r="P36" i="5"/>
  <c r="Q36" i="5"/>
  <c r="R36" i="5"/>
  <c r="S36" i="5"/>
  <c r="O37" i="5"/>
  <c r="P37" i="5"/>
  <c r="Q37" i="5"/>
  <c r="R37" i="5"/>
  <c r="S37" i="5"/>
  <c r="O38" i="5"/>
  <c r="P38" i="5"/>
  <c r="Q38" i="5"/>
  <c r="R38" i="5"/>
  <c r="S38" i="5"/>
  <c r="O39" i="5"/>
  <c r="P39" i="5"/>
  <c r="Q39" i="5"/>
  <c r="R39" i="5"/>
  <c r="S39" i="5"/>
  <c r="O40" i="5"/>
  <c r="P40" i="5"/>
  <c r="Q40" i="5"/>
  <c r="R40" i="5"/>
  <c r="S40" i="5"/>
  <c r="O41" i="5"/>
  <c r="P41" i="5"/>
  <c r="Q41" i="5"/>
  <c r="R41" i="5"/>
  <c r="S41" i="5"/>
  <c r="O42" i="5"/>
  <c r="P42" i="5"/>
  <c r="Q42" i="5"/>
  <c r="R42" i="5"/>
  <c r="S42" i="5"/>
  <c r="O43" i="5"/>
  <c r="P43" i="5"/>
  <c r="Q43" i="5"/>
  <c r="R43" i="5"/>
  <c r="S43" i="5"/>
  <c r="O44" i="5"/>
  <c r="P44" i="5"/>
  <c r="Q44" i="5"/>
  <c r="R44" i="5"/>
  <c r="S44" i="5"/>
  <c r="O45" i="5"/>
  <c r="P45" i="5"/>
  <c r="Q45" i="5"/>
  <c r="R45" i="5"/>
  <c r="S45" i="5"/>
  <c r="O46" i="5"/>
  <c r="P46" i="5"/>
  <c r="Q46" i="5"/>
  <c r="R46" i="5"/>
  <c r="S46" i="5"/>
  <c r="O47" i="5"/>
  <c r="P47" i="5"/>
  <c r="Q47" i="5"/>
  <c r="R47" i="5"/>
  <c r="S47" i="5"/>
  <c r="O48" i="5"/>
  <c r="P48" i="5"/>
  <c r="Q48" i="5"/>
  <c r="R48" i="5"/>
  <c r="S48" i="5"/>
  <c r="O49" i="5"/>
  <c r="P49" i="5"/>
  <c r="Q49" i="5"/>
  <c r="R49" i="5"/>
  <c r="S49" i="5"/>
  <c r="O50" i="5"/>
  <c r="P50" i="5"/>
  <c r="Q50" i="5"/>
  <c r="R50" i="5"/>
  <c r="S50" i="5"/>
  <c r="O51" i="5"/>
  <c r="P51" i="5"/>
  <c r="Q51" i="5"/>
  <c r="R51" i="5"/>
  <c r="S51" i="5"/>
  <c r="O52" i="5"/>
  <c r="P52" i="5"/>
  <c r="Q52" i="5"/>
  <c r="R52" i="5"/>
  <c r="S52" i="5"/>
  <c r="O53" i="5"/>
  <c r="P53" i="5"/>
  <c r="Q53" i="5"/>
  <c r="R53" i="5"/>
  <c r="S53" i="5"/>
  <c r="O54" i="5"/>
  <c r="P54" i="5"/>
  <c r="Q54" i="5"/>
  <c r="R54" i="5"/>
  <c r="S54" i="5"/>
  <c r="O55" i="5"/>
  <c r="P55" i="5"/>
  <c r="Q55" i="5"/>
  <c r="R55" i="5"/>
  <c r="S55" i="5"/>
  <c r="O56" i="5"/>
  <c r="P56" i="5"/>
  <c r="Q56" i="5"/>
  <c r="R56" i="5"/>
  <c r="S56" i="5"/>
  <c r="O57" i="5"/>
  <c r="P57" i="5"/>
  <c r="Q57" i="5"/>
  <c r="R57" i="5"/>
  <c r="S57" i="5"/>
  <c r="O58" i="5"/>
  <c r="P58" i="5"/>
  <c r="Q58" i="5"/>
  <c r="R58" i="5"/>
  <c r="S58" i="5"/>
  <c r="O4" i="5"/>
  <c r="C52" i="2"/>
  <c r="D52" i="2"/>
  <c r="E52" i="2"/>
  <c r="F52" i="2"/>
  <c r="B52" i="2"/>
  <c r="C51" i="2"/>
  <c r="D51" i="2"/>
  <c r="E51" i="2"/>
  <c r="F51" i="2"/>
  <c r="B51" i="2"/>
  <c r="C50" i="2"/>
  <c r="D50" i="2"/>
  <c r="E50" i="2"/>
  <c r="F50" i="2"/>
  <c r="B50" i="2"/>
  <c r="C49" i="2"/>
  <c r="D49" i="2"/>
  <c r="E49" i="2"/>
  <c r="F49" i="2"/>
  <c r="B49" i="2"/>
  <c r="C48" i="2"/>
  <c r="D48" i="2"/>
  <c r="E48" i="2"/>
  <c r="F48" i="2"/>
  <c r="B48" i="2"/>
  <c r="C47" i="2"/>
  <c r="D47" i="2"/>
  <c r="E47" i="2"/>
  <c r="F47" i="2"/>
  <c r="B47" i="2"/>
  <c r="C45" i="2"/>
  <c r="D45" i="2"/>
  <c r="E45" i="2"/>
  <c r="F45" i="2"/>
  <c r="B45" i="2"/>
  <c r="AC9" i="1" l="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K597" i="1"/>
  <c r="AK59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M9" i="1"/>
  <c r="AN9" i="1"/>
  <c r="AM10" i="1"/>
  <c r="AN10" i="1"/>
  <c r="AM11" i="1"/>
  <c r="AN11" i="1"/>
  <c r="AM12" i="1"/>
  <c r="AN12" i="1"/>
  <c r="AM13" i="1"/>
  <c r="AN13" i="1"/>
  <c r="AM14" i="1"/>
  <c r="AN14" i="1"/>
  <c r="AM15" i="1"/>
  <c r="AN15" i="1"/>
  <c r="AM16" i="1"/>
  <c r="AN16" i="1"/>
  <c r="AM17" i="1"/>
  <c r="AN17" i="1"/>
  <c r="AM18" i="1"/>
  <c r="AN18" i="1"/>
  <c r="AM19" i="1"/>
  <c r="AN19" i="1"/>
  <c r="AM20" i="1"/>
  <c r="AN20" i="1"/>
  <c r="AM21" i="1"/>
  <c r="AN21" i="1"/>
  <c r="AM22" i="1"/>
  <c r="AN22" i="1"/>
  <c r="AM23" i="1"/>
  <c r="AN23" i="1"/>
  <c r="AM24" i="1"/>
  <c r="AN24" i="1"/>
  <c r="AM25" i="1"/>
  <c r="AN25" i="1"/>
  <c r="AM26" i="1"/>
  <c r="AN26" i="1"/>
  <c r="AM27" i="1"/>
  <c r="AN27" i="1"/>
  <c r="AM28" i="1"/>
  <c r="AN28" i="1"/>
  <c r="AM29" i="1"/>
  <c r="AN29" i="1"/>
  <c r="AM30" i="1"/>
  <c r="AN30" i="1"/>
  <c r="AM31" i="1"/>
  <c r="AN31" i="1"/>
  <c r="AM32" i="1"/>
  <c r="AN32" i="1"/>
  <c r="AM33" i="1"/>
  <c r="AN33" i="1"/>
  <c r="AM34" i="1"/>
  <c r="AN34" i="1"/>
  <c r="AM35" i="1"/>
  <c r="AN35" i="1"/>
  <c r="AM36" i="1"/>
  <c r="AN36" i="1"/>
  <c r="AM37" i="1"/>
  <c r="AN37" i="1"/>
  <c r="AM38" i="1"/>
  <c r="AN38" i="1"/>
  <c r="AM39" i="1"/>
  <c r="AN39" i="1"/>
  <c r="AM40" i="1"/>
  <c r="AN40" i="1"/>
  <c r="AM41" i="1"/>
  <c r="AN41" i="1"/>
  <c r="AM42" i="1"/>
  <c r="AN42" i="1"/>
  <c r="AM43" i="1"/>
  <c r="AN43" i="1"/>
  <c r="AM44" i="1"/>
  <c r="AN44" i="1"/>
  <c r="AM45" i="1"/>
  <c r="AN45" i="1"/>
  <c r="AM46" i="1"/>
  <c r="AN46" i="1"/>
  <c r="AM47" i="1"/>
  <c r="AN47" i="1"/>
  <c r="AM48" i="1"/>
  <c r="AN48" i="1"/>
  <c r="AM49" i="1"/>
  <c r="AN49" i="1"/>
  <c r="AM50" i="1"/>
  <c r="AN50" i="1"/>
  <c r="AM51" i="1"/>
  <c r="AN51" i="1"/>
  <c r="AM52" i="1"/>
  <c r="AN52" i="1"/>
  <c r="AM53" i="1"/>
  <c r="AN53" i="1"/>
  <c r="AM54" i="1"/>
  <c r="AN54" i="1"/>
  <c r="AM55" i="1"/>
  <c r="AN55" i="1"/>
  <c r="AM56" i="1"/>
  <c r="AN56" i="1"/>
  <c r="AM57" i="1"/>
  <c r="AN57" i="1"/>
  <c r="AM58" i="1"/>
  <c r="AN58" i="1"/>
  <c r="AM59" i="1"/>
  <c r="AN59" i="1"/>
  <c r="AM60" i="1"/>
  <c r="AN60" i="1"/>
  <c r="AM61" i="1"/>
  <c r="AN61" i="1"/>
  <c r="AM62" i="1"/>
  <c r="AN62" i="1"/>
  <c r="AM63" i="1"/>
  <c r="AN63" i="1"/>
  <c r="AM64" i="1"/>
  <c r="AN64" i="1"/>
  <c r="AM65" i="1"/>
  <c r="AN65" i="1"/>
  <c r="AM66" i="1"/>
  <c r="AN66" i="1"/>
  <c r="AM67" i="1"/>
  <c r="AN67" i="1"/>
  <c r="AM68" i="1"/>
  <c r="AN68" i="1"/>
  <c r="AM69" i="1"/>
  <c r="AN69" i="1"/>
  <c r="AM70" i="1"/>
  <c r="AN70" i="1"/>
  <c r="AM71" i="1"/>
  <c r="AN71" i="1"/>
  <c r="AM72" i="1"/>
  <c r="AN72" i="1"/>
  <c r="AM73" i="1"/>
  <c r="AN73" i="1"/>
  <c r="AM74" i="1"/>
  <c r="AN74" i="1"/>
  <c r="AM75" i="1"/>
  <c r="AN75" i="1"/>
  <c r="AM76" i="1"/>
  <c r="AN76" i="1"/>
  <c r="AM77" i="1"/>
  <c r="AN77" i="1"/>
  <c r="AM78" i="1"/>
  <c r="AN78" i="1"/>
  <c r="AM79" i="1"/>
  <c r="AN79" i="1"/>
  <c r="AM80" i="1"/>
  <c r="AN80" i="1"/>
  <c r="AM81" i="1"/>
  <c r="AN81" i="1"/>
  <c r="AM82" i="1"/>
  <c r="AN82" i="1"/>
  <c r="AM83" i="1"/>
  <c r="AN83" i="1"/>
  <c r="AM84" i="1"/>
  <c r="AN84" i="1"/>
  <c r="AM85" i="1"/>
  <c r="AN85" i="1"/>
  <c r="AM86" i="1"/>
  <c r="AN86" i="1"/>
  <c r="AM87" i="1"/>
  <c r="AN87" i="1"/>
  <c r="AM88" i="1"/>
  <c r="AN88" i="1"/>
  <c r="AM89" i="1"/>
  <c r="AN89" i="1"/>
  <c r="AM90" i="1"/>
  <c r="AN90" i="1"/>
  <c r="AM91" i="1"/>
  <c r="AN91" i="1"/>
  <c r="AM92" i="1"/>
  <c r="AN92" i="1"/>
  <c r="AM93" i="1"/>
  <c r="AN93" i="1"/>
  <c r="AM94" i="1"/>
  <c r="AN94" i="1"/>
  <c r="AM95" i="1"/>
  <c r="AN95" i="1"/>
  <c r="AM96" i="1"/>
  <c r="AN96" i="1"/>
  <c r="AM97" i="1"/>
  <c r="AN97" i="1"/>
  <c r="AM98" i="1"/>
  <c r="AN98" i="1"/>
  <c r="AM99" i="1"/>
  <c r="AN99" i="1"/>
  <c r="AM100" i="1"/>
  <c r="AN100" i="1"/>
  <c r="AM101" i="1"/>
  <c r="AN101" i="1"/>
  <c r="AM102" i="1"/>
  <c r="AN102" i="1"/>
  <c r="AM103" i="1"/>
  <c r="AN103" i="1"/>
  <c r="AM104" i="1"/>
  <c r="AN104" i="1"/>
  <c r="AM105" i="1"/>
  <c r="AN105" i="1"/>
  <c r="AM106" i="1"/>
  <c r="AN106" i="1"/>
  <c r="AM107" i="1"/>
  <c r="AN107" i="1"/>
  <c r="AM108" i="1"/>
  <c r="AN108" i="1"/>
  <c r="AM109" i="1"/>
  <c r="AN109" i="1"/>
  <c r="AM110" i="1"/>
  <c r="AN110" i="1"/>
  <c r="AM111" i="1"/>
  <c r="AN111" i="1"/>
  <c r="AM112" i="1"/>
  <c r="AN112" i="1"/>
  <c r="AM113" i="1"/>
  <c r="AN113" i="1"/>
  <c r="AM114" i="1"/>
  <c r="AN114" i="1"/>
  <c r="AM115" i="1"/>
  <c r="AN115" i="1"/>
  <c r="AM116" i="1"/>
  <c r="AN116" i="1"/>
  <c r="AM117" i="1"/>
  <c r="AN117" i="1"/>
  <c r="AM118" i="1"/>
  <c r="AN118" i="1"/>
  <c r="AM119" i="1"/>
  <c r="AN119" i="1"/>
  <c r="AM120" i="1"/>
  <c r="AN120" i="1"/>
  <c r="AM121" i="1"/>
  <c r="AN121" i="1"/>
  <c r="AM122" i="1"/>
  <c r="AN122" i="1"/>
  <c r="AM123" i="1"/>
  <c r="AN123" i="1"/>
  <c r="AM124" i="1"/>
  <c r="AN124" i="1"/>
  <c r="AM125" i="1"/>
  <c r="AN125" i="1"/>
  <c r="AM126" i="1"/>
  <c r="AN126" i="1"/>
  <c r="AM127" i="1"/>
  <c r="AN127" i="1"/>
  <c r="AM128" i="1"/>
  <c r="AN128" i="1"/>
  <c r="AM129" i="1"/>
  <c r="AN129" i="1"/>
  <c r="AM130" i="1"/>
  <c r="AN130" i="1"/>
  <c r="AM131" i="1"/>
  <c r="AN131" i="1"/>
  <c r="AM132" i="1"/>
  <c r="AN132" i="1"/>
  <c r="AM133" i="1"/>
  <c r="AN133" i="1"/>
  <c r="AM134" i="1"/>
  <c r="AN134" i="1"/>
  <c r="AM135" i="1"/>
  <c r="AN135" i="1"/>
  <c r="AM136" i="1"/>
  <c r="AN136" i="1"/>
  <c r="AM137" i="1"/>
  <c r="AN137" i="1"/>
  <c r="AM138" i="1"/>
  <c r="AN138" i="1"/>
  <c r="AM139" i="1"/>
  <c r="AN139" i="1"/>
  <c r="AM140" i="1"/>
  <c r="AN140" i="1"/>
  <c r="AM141" i="1"/>
  <c r="AN141" i="1"/>
  <c r="AM142" i="1"/>
  <c r="AN142" i="1"/>
  <c r="AM143" i="1"/>
  <c r="AN143" i="1"/>
  <c r="AM144" i="1"/>
  <c r="AN144" i="1"/>
  <c r="AM145" i="1"/>
  <c r="AN145" i="1"/>
  <c r="AM146" i="1"/>
  <c r="AN146" i="1"/>
  <c r="AM147" i="1"/>
  <c r="AN147" i="1"/>
  <c r="AM148" i="1"/>
  <c r="AN148" i="1"/>
  <c r="AM149" i="1"/>
  <c r="AN149" i="1"/>
  <c r="AM150" i="1"/>
  <c r="AN150" i="1"/>
  <c r="AM151" i="1"/>
  <c r="AN151" i="1"/>
  <c r="AM152" i="1"/>
  <c r="AN152" i="1"/>
  <c r="AM153" i="1"/>
  <c r="AN153" i="1"/>
  <c r="AM154" i="1"/>
  <c r="AN154" i="1"/>
  <c r="AM155" i="1"/>
  <c r="AN155" i="1"/>
  <c r="AM156" i="1"/>
  <c r="AN156" i="1"/>
  <c r="AM157" i="1"/>
  <c r="AN157" i="1"/>
  <c r="AM158" i="1"/>
  <c r="AN158" i="1"/>
  <c r="AM159" i="1"/>
  <c r="AN159" i="1"/>
  <c r="AM160" i="1"/>
  <c r="AN160" i="1"/>
  <c r="AM161" i="1"/>
  <c r="AN161" i="1"/>
  <c r="AM162" i="1"/>
  <c r="AN162" i="1"/>
  <c r="AM163" i="1"/>
  <c r="AN163" i="1"/>
  <c r="AM164" i="1"/>
  <c r="AN164" i="1"/>
  <c r="AM165" i="1"/>
  <c r="AN165" i="1"/>
  <c r="AM166" i="1"/>
  <c r="AN166" i="1"/>
  <c r="AM167" i="1"/>
  <c r="AN167" i="1"/>
  <c r="AM168" i="1"/>
  <c r="AN168" i="1"/>
  <c r="AM169" i="1"/>
  <c r="AN169" i="1"/>
  <c r="AM170" i="1"/>
  <c r="AN170" i="1"/>
  <c r="AM171" i="1"/>
  <c r="AN171" i="1"/>
  <c r="AM172" i="1"/>
  <c r="AN172" i="1"/>
  <c r="AM173" i="1"/>
  <c r="AN173" i="1"/>
  <c r="AM174" i="1"/>
  <c r="AN174" i="1"/>
  <c r="AM175" i="1"/>
  <c r="AN175" i="1"/>
  <c r="AM176" i="1"/>
  <c r="AN176" i="1"/>
  <c r="AM177" i="1"/>
  <c r="AN177" i="1"/>
  <c r="AM178" i="1"/>
  <c r="AN178" i="1"/>
  <c r="AM179" i="1"/>
  <c r="AN179" i="1"/>
  <c r="AM180" i="1"/>
  <c r="AN180" i="1"/>
  <c r="AM181" i="1"/>
  <c r="AN181" i="1"/>
  <c r="AM182" i="1"/>
  <c r="AN182" i="1"/>
  <c r="AM183" i="1"/>
  <c r="AN183" i="1"/>
  <c r="AM184" i="1"/>
  <c r="AN184" i="1"/>
  <c r="AM185" i="1"/>
  <c r="AN185" i="1"/>
  <c r="AM186" i="1"/>
  <c r="AN186" i="1"/>
  <c r="AM187" i="1"/>
  <c r="AN187" i="1"/>
  <c r="AM188" i="1"/>
  <c r="AN188" i="1"/>
  <c r="AM189" i="1"/>
  <c r="AN189" i="1"/>
  <c r="AM190" i="1"/>
  <c r="AN190" i="1"/>
  <c r="AM191" i="1"/>
  <c r="AN191" i="1"/>
  <c r="AM192" i="1"/>
  <c r="AN192" i="1"/>
  <c r="AM193" i="1"/>
  <c r="AN193" i="1"/>
  <c r="AM194" i="1"/>
  <c r="AN194" i="1"/>
  <c r="AM195" i="1"/>
  <c r="AN195" i="1"/>
  <c r="AM196" i="1"/>
  <c r="AN196" i="1"/>
  <c r="AM197" i="1"/>
  <c r="AN197" i="1"/>
  <c r="AM198" i="1"/>
  <c r="AN198" i="1"/>
  <c r="AM199" i="1"/>
  <c r="AN199" i="1"/>
  <c r="AM200" i="1"/>
  <c r="AN200" i="1"/>
  <c r="AM201" i="1"/>
  <c r="AN201" i="1"/>
  <c r="AM202" i="1"/>
  <c r="AN202" i="1"/>
  <c r="AM203" i="1"/>
  <c r="AN203" i="1"/>
  <c r="AM204" i="1"/>
  <c r="AN204" i="1"/>
  <c r="AM205" i="1"/>
  <c r="AN205" i="1"/>
  <c r="AM206" i="1"/>
  <c r="AN206" i="1"/>
  <c r="AM207" i="1"/>
  <c r="AN207" i="1"/>
  <c r="AM208" i="1"/>
  <c r="AN208" i="1"/>
  <c r="AM209" i="1"/>
  <c r="AN209" i="1"/>
  <c r="AM210" i="1"/>
  <c r="AN210" i="1"/>
  <c r="AM211" i="1"/>
  <c r="AN211" i="1"/>
  <c r="AM212" i="1"/>
  <c r="AN212" i="1"/>
  <c r="AM213" i="1"/>
  <c r="AN213" i="1"/>
  <c r="AM214" i="1"/>
  <c r="AN214" i="1"/>
  <c r="AM215" i="1"/>
  <c r="AN215" i="1"/>
  <c r="AM216" i="1"/>
  <c r="AN216" i="1"/>
  <c r="AM217" i="1"/>
  <c r="AN217" i="1"/>
  <c r="AM218" i="1"/>
  <c r="AN218" i="1"/>
  <c r="AM219" i="1"/>
  <c r="AN219" i="1"/>
  <c r="AM220" i="1"/>
  <c r="AN220" i="1"/>
  <c r="AM221" i="1"/>
  <c r="AN221" i="1"/>
  <c r="AM222" i="1"/>
  <c r="AN222" i="1"/>
  <c r="AM223" i="1"/>
  <c r="AN223" i="1"/>
  <c r="AM224" i="1"/>
  <c r="AN224" i="1"/>
  <c r="AM225" i="1"/>
  <c r="AN225" i="1"/>
  <c r="AM226" i="1"/>
  <c r="AN226" i="1"/>
  <c r="AM227" i="1"/>
  <c r="AN227" i="1"/>
  <c r="AM228" i="1"/>
  <c r="AN228" i="1"/>
  <c r="AM229" i="1"/>
  <c r="AN229" i="1"/>
  <c r="AM230" i="1"/>
  <c r="AN230" i="1"/>
  <c r="AM231" i="1"/>
  <c r="AN231" i="1"/>
  <c r="AM232" i="1"/>
  <c r="AN232" i="1"/>
  <c r="AM233" i="1"/>
  <c r="AN233" i="1"/>
  <c r="AM234" i="1"/>
  <c r="AN234" i="1"/>
  <c r="AM235" i="1"/>
  <c r="AN235" i="1"/>
  <c r="AM236" i="1"/>
  <c r="AN236" i="1"/>
  <c r="AM237" i="1"/>
  <c r="AN237" i="1"/>
  <c r="AM238" i="1"/>
  <c r="AN238" i="1"/>
  <c r="AM239" i="1"/>
  <c r="AN239" i="1"/>
  <c r="AM240" i="1"/>
  <c r="AN240" i="1"/>
  <c r="AM241" i="1"/>
  <c r="AN241" i="1"/>
  <c r="AM242" i="1"/>
  <c r="AN242" i="1"/>
  <c r="AM243" i="1"/>
  <c r="AN243" i="1"/>
  <c r="AM244" i="1"/>
  <c r="AN244" i="1"/>
  <c r="AM245" i="1"/>
  <c r="AN245" i="1"/>
  <c r="AM246" i="1"/>
  <c r="AN246" i="1"/>
  <c r="AM247" i="1"/>
  <c r="AN247" i="1"/>
  <c r="AM248" i="1"/>
  <c r="AN248" i="1"/>
  <c r="AM249" i="1"/>
  <c r="AN249" i="1"/>
  <c r="AM250" i="1"/>
  <c r="AN250" i="1"/>
  <c r="AM251" i="1"/>
  <c r="AN251" i="1"/>
  <c r="AM252" i="1"/>
  <c r="AN252" i="1"/>
  <c r="AM253" i="1"/>
  <c r="AN253" i="1"/>
  <c r="AM254" i="1"/>
  <c r="AN254" i="1"/>
  <c r="AM255" i="1"/>
  <c r="AN255" i="1"/>
  <c r="AM256" i="1"/>
  <c r="AN256" i="1"/>
  <c r="AM257" i="1"/>
  <c r="AN257" i="1"/>
  <c r="AM258" i="1"/>
  <c r="AN258" i="1"/>
  <c r="AM259" i="1"/>
  <c r="AN259" i="1"/>
  <c r="AM260" i="1"/>
  <c r="AN260" i="1"/>
  <c r="AM261" i="1"/>
  <c r="AN261" i="1"/>
  <c r="AM262" i="1"/>
  <c r="AN262" i="1"/>
  <c r="AM263" i="1"/>
  <c r="AN263" i="1"/>
  <c r="AM264" i="1"/>
  <c r="AN264" i="1"/>
  <c r="AM265" i="1"/>
  <c r="AN265" i="1"/>
  <c r="AM266" i="1"/>
  <c r="AN266" i="1"/>
  <c r="AM267" i="1"/>
  <c r="AN267" i="1"/>
  <c r="AM268" i="1"/>
  <c r="AN268" i="1"/>
  <c r="AM269" i="1"/>
  <c r="AN269" i="1"/>
  <c r="AM270" i="1"/>
  <c r="AN270" i="1"/>
  <c r="AM271" i="1"/>
  <c r="AN271" i="1"/>
  <c r="AM272" i="1"/>
  <c r="AN272" i="1"/>
  <c r="AM273" i="1"/>
  <c r="AN273" i="1"/>
  <c r="AM274" i="1"/>
  <c r="AN274" i="1"/>
  <c r="AM275" i="1"/>
  <c r="AN275" i="1"/>
  <c r="AM276" i="1"/>
  <c r="AN276" i="1"/>
  <c r="AM277" i="1"/>
  <c r="AN277" i="1"/>
  <c r="AM278" i="1"/>
  <c r="AN278" i="1"/>
  <c r="AM279" i="1"/>
  <c r="AN279" i="1"/>
  <c r="AM280" i="1"/>
  <c r="AN280" i="1"/>
  <c r="AM281" i="1"/>
  <c r="AN281" i="1"/>
  <c r="AM282" i="1"/>
  <c r="AN282" i="1"/>
  <c r="AM283" i="1"/>
  <c r="AN283" i="1"/>
  <c r="AM284" i="1"/>
  <c r="AN284" i="1"/>
  <c r="AM285" i="1"/>
  <c r="AN285" i="1"/>
  <c r="AM286" i="1"/>
  <c r="AN286" i="1"/>
  <c r="AM287" i="1"/>
  <c r="AN287" i="1"/>
  <c r="AM288" i="1"/>
  <c r="AN288" i="1"/>
  <c r="AM289" i="1"/>
  <c r="AN289" i="1"/>
  <c r="AM290" i="1"/>
  <c r="AN290" i="1"/>
  <c r="AM291" i="1"/>
  <c r="AN291" i="1"/>
  <c r="AM292" i="1"/>
  <c r="AN292" i="1"/>
  <c r="AM293" i="1"/>
  <c r="AN293" i="1"/>
  <c r="AM294" i="1"/>
  <c r="AN294" i="1"/>
  <c r="AM295" i="1"/>
  <c r="AN295" i="1"/>
  <c r="AM296" i="1"/>
  <c r="AN296" i="1"/>
  <c r="AM297" i="1"/>
  <c r="AN297" i="1"/>
  <c r="AM298" i="1"/>
  <c r="AN298" i="1"/>
  <c r="AM299" i="1"/>
  <c r="AN299" i="1"/>
  <c r="AM300" i="1"/>
  <c r="AN300" i="1"/>
  <c r="AM301" i="1"/>
  <c r="AN301" i="1"/>
  <c r="AM302" i="1"/>
  <c r="AN302" i="1"/>
  <c r="AM303" i="1"/>
  <c r="AN303" i="1"/>
  <c r="AM304" i="1"/>
  <c r="AN304" i="1"/>
  <c r="AM305" i="1"/>
  <c r="AN305" i="1"/>
  <c r="AM306" i="1"/>
  <c r="AN306" i="1"/>
  <c r="AM307" i="1"/>
  <c r="AN307" i="1"/>
  <c r="AM308" i="1"/>
  <c r="AN308" i="1"/>
  <c r="AM309" i="1"/>
  <c r="AN309" i="1"/>
  <c r="AM310" i="1"/>
  <c r="AN310" i="1"/>
  <c r="AM311" i="1"/>
  <c r="AN311" i="1"/>
  <c r="AM312" i="1"/>
  <c r="AN312" i="1"/>
  <c r="AM313" i="1"/>
  <c r="AN313" i="1"/>
  <c r="AM314" i="1"/>
  <c r="AN314" i="1"/>
  <c r="AM315" i="1"/>
  <c r="AN315" i="1"/>
  <c r="AM316" i="1"/>
  <c r="AN316" i="1"/>
  <c r="AM317" i="1"/>
  <c r="AN317" i="1"/>
  <c r="AM318" i="1"/>
  <c r="AN318" i="1"/>
  <c r="AM319" i="1"/>
  <c r="AN319" i="1"/>
  <c r="AM320" i="1"/>
  <c r="AN320" i="1"/>
  <c r="AM321" i="1"/>
  <c r="AN321" i="1"/>
  <c r="AM322" i="1"/>
  <c r="AN322" i="1"/>
  <c r="AM323" i="1"/>
  <c r="AN323" i="1"/>
  <c r="AM324" i="1"/>
  <c r="AN324" i="1"/>
  <c r="AM325" i="1"/>
  <c r="AN325" i="1"/>
  <c r="AM326" i="1"/>
  <c r="AN326" i="1"/>
  <c r="AM327" i="1"/>
  <c r="AN327" i="1"/>
  <c r="AM328" i="1"/>
  <c r="AN328" i="1"/>
  <c r="AM329" i="1"/>
  <c r="AN329" i="1"/>
  <c r="AM330" i="1"/>
  <c r="AN330" i="1"/>
  <c r="AM331" i="1"/>
  <c r="AN331" i="1"/>
  <c r="AM332" i="1"/>
  <c r="AN332" i="1"/>
  <c r="AM333" i="1"/>
  <c r="AN333" i="1"/>
  <c r="AM334" i="1"/>
  <c r="AN334" i="1"/>
  <c r="AM335" i="1"/>
  <c r="AN335" i="1"/>
  <c r="AM336" i="1"/>
  <c r="AN336" i="1"/>
  <c r="AM337" i="1"/>
  <c r="AN337" i="1"/>
  <c r="AM338" i="1"/>
  <c r="AN338" i="1"/>
  <c r="AM339" i="1"/>
  <c r="AN339" i="1"/>
  <c r="AM340" i="1"/>
  <c r="AN340" i="1"/>
  <c r="AM341" i="1"/>
  <c r="AN341" i="1"/>
  <c r="AM342" i="1"/>
  <c r="AN342" i="1"/>
  <c r="AM343" i="1"/>
  <c r="AN343" i="1"/>
  <c r="AM344" i="1"/>
  <c r="AN344" i="1"/>
  <c r="AM345" i="1"/>
  <c r="AN345" i="1"/>
  <c r="AM346" i="1"/>
  <c r="AN346" i="1"/>
  <c r="AM347" i="1"/>
  <c r="AN347" i="1"/>
  <c r="AM348" i="1"/>
  <c r="AN348" i="1"/>
  <c r="AM349" i="1"/>
  <c r="AN349" i="1"/>
  <c r="AM350" i="1"/>
  <c r="AN350" i="1"/>
  <c r="AM351" i="1"/>
  <c r="AN351" i="1"/>
  <c r="AM352" i="1"/>
  <c r="AN352" i="1"/>
  <c r="AM353" i="1"/>
  <c r="AN353" i="1"/>
  <c r="AM354" i="1"/>
  <c r="AN354" i="1"/>
  <c r="AM355" i="1"/>
  <c r="AN355" i="1"/>
  <c r="AM356" i="1"/>
  <c r="AN356" i="1"/>
  <c r="AM357" i="1"/>
  <c r="AN357" i="1"/>
  <c r="AM358" i="1"/>
  <c r="AN358" i="1"/>
  <c r="AM359" i="1"/>
  <c r="AN359" i="1"/>
  <c r="AM360" i="1"/>
  <c r="AN360" i="1"/>
  <c r="AM361" i="1"/>
  <c r="AN361" i="1"/>
  <c r="AM362" i="1"/>
  <c r="AN362" i="1"/>
  <c r="AM363" i="1"/>
  <c r="AN363" i="1"/>
  <c r="AM364" i="1"/>
  <c r="AN364" i="1"/>
  <c r="AM365" i="1"/>
  <c r="AN365" i="1"/>
  <c r="AM366" i="1"/>
  <c r="AN366" i="1"/>
  <c r="AM367" i="1"/>
  <c r="AN367" i="1"/>
  <c r="AM368" i="1"/>
  <c r="AN368" i="1"/>
  <c r="AM369" i="1"/>
  <c r="AN369" i="1"/>
  <c r="AM370" i="1"/>
  <c r="AN370" i="1"/>
  <c r="AM371" i="1"/>
  <c r="AN371" i="1"/>
  <c r="AM372" i="1"/>
  <c r="AN372" i="1"/>
  <c r="AM373" i="1"/>
  <c r="AN373" i="1"/>
  <c r="AM374" i="1"/>
  <c r="AN374" i="1"/>
  <c r="AM375" i="1"/>
  <c r="AN375" i="1"/>
  <c r="AM376" i="1"/>
  <c r="AN376" i="1"/>
  <c r="AM377" i="1"/>
  <c r="AN377" i="1"/>
  <c r="AM378" i="1"/>
  <c r="AN378" i="1"/>
  <c r="AM379" i="1"/>
  <c r="AN379" i="1"/>
  <c r="AM380" i="1"/>
  <c r="AN380" i="1"/>
  <c r="AM381" i="1"/>
  <c r="AN381" i="1"/>
  <c r="AM382" i="1"/>
  <c r="AN382" i="1"/>
  <c r="AM383" i="1"/>
  <c r="AN383" i="1"/>
  <c r="AM384" i="1"/>
  <c r="AN384" i="1"/>
  <c r="AM385" i="1"/>
  <c r="AN385" i="1"/>
  <c r="AM386" i="1"/>
  <c r="AN386" i="1"/>
  <c r="AM387" i="1"/>
  <c r="AN387" i="1"/>
  <c r="AM388" i="1"/>
  <c r="AN388" i="1"/>
  <c r="AM389" i="1"/>
  <c r="AN389" i="1"/>
  <c r="AM390" i="1"/>
  <c r="AN390" i="1"/>
  <c r="AM391" i="1"/>
  <c r="AN391" i="1"/>
  <c r="AM392" i="1"/>
  <c r="AN392" i="1"/>
  <c r="AM393" i="1"/>
  <c r="AN393" i="1"/>
  <c r="AM394" i="1"/>
  <c r="AN394" i="1"/>
  <c r="AM395" i="1"/>
  <c r="AN395" i="1"/>
  <c r="AM396" i="1"/>
  <c r="AN396" i="1"/>
  <c r="AM397" i="1"/>
  <c r="AN397" i="1"/>
  <c r="AM398" i="1"/>
  <c r="AN398" i="1"/>
  <c r="AM399" i="1"/>
  <c r="AN399" i="1"/>
  <c r="AM400" i="1"/>
  <c r="AN400" i="1"/>
  <c r="AM401" i="1"/>
  <c r="AN401" i="1"/>
  <c r="AM402" i="1"/>
  <c r="AN402" i="1"/>
  <c r="AM403" i="1"/>
  <c r="AN403" i="1"/>
  <c r="AM404" i="1"/>
  <c r="AN404" i="1"/>
  <c r="AM405" i="1"/>
  <c r="AN405" i="1"/>
  <c r="AM406" i="1"/>
  <c r="AN406" i="1"/>
  <c r="AM407" i="1"/>
  <c r="AN407" i="1"/>
  <c r="AM408" i="1"/>
  <c r="AN408" i="1"/>
  <c r="AM409" i="1"/>
  <c r="AN409" i="1"/>
  <c r="AM410" i="1"/>
  <c r="AN410" i="1"/>
  <c r="AM411" i="1"/>
  <c r="AN411" i="1"/>
  <c r="AM412" i="1"/>
  <c r="AN412" i="1"/>
  <c r="AM413" i="1"/>
  <c r="AN413" i="1"/>
  <c r="AM414" i="1"/>
  <c r="AN414" i="1"/>
  <c r="AM415" i="1"/>
  <c r="AN415" i="1"/>
  <c r="AM416" i="1"/>
  <c r="AN416" i="1"/>
  <c r="AM417" i="1"/>
  <c r="AN417" i="1"/>
  <c r="AM418" i="1"/>
  <c r="AN418" i="1"/>
  <c r="AM419" i="1"/>
  <c r="AN419" i="1"/>
  <c r="AM420" i="1"/>
  <c r="AN420" i="1"/>
  <c r="AM421" i="1"/>
  <c r="AN421" i="1"/>
  <c r="AM422" i="1"/>
  <c r="AN422" i="1"/>
  <c r="AM423" i="1"/>
  <c r="AN423" i="1"/>
  <c r="AM424" i="1"/>
  <c r="AN424" i="1"/>
  <c r="AM425" i="1"/>
  <c r="AN425" i="1"/>
  <c r="AM426" i="1"/>
  <c r="AN426" i="1"/>
  <c r="AM427" i="1"/>
  <c r="AN427" i="1"/>
  <c r="AM428" i="1"/>
  <c r="AN428" i="1"/>
  <c r="AM429" i="1"/>
  <c r="AN429" i="1"/>
  <c r="AM430" i="1"/>
  <c r="AN430" i="1"/>
  <c r="AM431" i="1"/>
  <c r="AN431" i="1"/>
  <c r="AM432" i="1"/>
  <c r="AN432" i="1"/>
  <c r="AM433" i="1"/>
  <c r="AN433" i="1"/>
  <c r="AM434" i="1"/>
  <c r="AN434" i="1"/>
  <c r="AM435" i="1"/>
  <c r="AN435" i="1"/>
  <c r="AM436" i="1"/>
  <c r="AN436" i="1"/>
  <c r="AM437" i="1"/>
  <c r="AN437" i="1"/>
  <c r="AM438" i="1"/>
  <c r="AN438" i="1"/>
  <c r="AM439" i="1"/>
  <c r="AN439" i="1"/>
  <c r="AM440" i="1"/>
  <c r="AN440" i="1"/>
  <c r="AM441" i="1"/>
  <c r="AN441" i="1"/>
  <c r="AM442" i="1"/>
  <c r="AN442" i="1"/>
  <c r="AM443" i="1"/>
  <c r="AN443" i="1"/>
  <c r="AM444" i="1"/>
  <c r="AN444" i="1"/>
  <c r="AM445" i="1"/>
  <c r="AN445" i="1"/>
  <c r="AM446" i="1"/>
  <c r="AN446" i="1"/>
  <c r="AM447" i="1"/>
  <c r="AN447" i="1"/>
  <c r="AM448" i="1"/>
  <c r="AN448" i="1"/>
  <c r="AM449" i="1"/>
  <c r="AN449" i="1"/>
  <c r="AM450" i="1"/>
  <c r="AN450" i="1"/>
  <c r="AM451" i="1"/>
  <c r="AN451" i="1"/>
  <c r="AM452" i="1"/>
  <c r="AN452" i="1"/>
  <c r="AM453" i="1"/>
  <c r="AN453" i="1"/>
  <c r="AM454" i="1"/>
  <c r="AN454" i="1"/>
  <c r="AM455" i="1"/>
  <c r="AN455" i="1"/>
  <c r="AM456" i="1"/>
  <c r="AN456" i="1"/>
  <c r="AM457" i="1"/>
  <c r="AN457" i="1"/>
  <c r="AM458" i="1"/>
  <c r="AN458" i="1"/>
  <c r="AM459" i="1"/>
  <c r="AN459" i="1"/>
  <c r="AM460" i="1"/>
  <c r="AN460" i="1"/>
  <c r="AM461" i="1"/>
  <c r="AN461" i="1"/>
  <c r="AM462" i="1"/>
  <c r="AN462" i="1"/>
  <c r="AM463" i="1"/>
  <c r="AN463" i="1"/>
  <c r="AM464" i="1"/>
  <c r="AN464" i="1"/>
  <c r="AM465" i="1"/>
  <c r="AN465" i="1"/>
  <c r="AM466" i="1"/>
  <c r="AN466" i="1"/>
  <c r="AM467" i="1"/>
  <c r="AN467" i="1"/>
  <c r="AM468" i="1"/>
  <c r="AN468" i="1"/>
  <c r="AM469" i="1"/>
  <c r="AN469" i="1"/>
  <c r="AM470" i="1"/>
  <c r="AN470" i="1"/>
  <c r="AM471" i="1"/>
  <c r="AN471" i="1"/>
  <c r="AM472" i="1"/>
  <c r="AN472" i="1"/>
  <c r="AM473" i="1"/>
  <c r="AN473" i="1"/>
  <c r="AM474" i="1"/>
  <c r="AN474" i="1"/>
  <c r="AM475" i="1"/>
  <c r="AN475" i="1"/>
  <c r="AM476" i="1"/>
  <c r="AN476" i="1"/>
  <c r="AM477" i="1"/>
  <c r="AN477" i="1"/>
  <c r="AM478" i="1"/>
  <c r="AN478" i="1"/>
  <c r="AM479" i="1"/>
  <c r="AN479" i="1"/>
  <c r="AM480" i="1"/>
  <c r="AN480" i="1"/>
  <c r="AM481" i="1"/>
  <c r="AN481" i="1"/>
  <c r="AM482" i="1"/>
  <c r="AN482" i="1"/>
  <c r="AM483" i="1"/>
  <c r="AN483" i="1"/>
  <c r="AM484" i="1"/>
  <c r="AN484" i="1"/>
  <c r="AM485" i="1"/>
  <c r="AN485" i="1"/>
  <c r="AM486" i="1"/>
  <c r="AN486" i="1"/>
  <c r="AM487" i="1"/>
  <c r="AN487" i="1"/>
  <c r="AM488" i="1"/>
  <c r="AN488" i="1"/>
  <c r="AM489" i="1"/>
  <c r="AN489" i="1"/>
  <c r="AM490" i="1"/>
  <c r="AN490" i="1"/>
  <c r="AM491" i="1"/>
  <c r="AN491" i="1"/>
  <c r="AM492" i="1"/>
  <c r="AN492" i="1"/>
  <c r="AM493" i="1"/>
  <c r="AN493" i="1"/>
  <c r="AM494" i="1"/>
  <c r="AN494" i="1"/>
  <c r="AM495" i="1"/>
  <c r="AN495" i="1"/>
  <c r="AM496" i="1"/>
  <c r="AN496" i="1"/>
  <c r="AM497" i="1"/>
  <c r="AN497" i="1"/>
  <c r="AM498" i="1"/>
  <c r="AN498" i="1"/>
  <c r="AM499" i="1"/>
  <c r="AN499" i="1"/>
  <c r="AM500" i="1"/>
  <c r="AN500" i="1"/>
  <c r="AM501" i="1"/>
  <c r="AN501" i="1"/>
  <c r="AM502" i="1"/>
  <c r="AN502" i="1"/>
  <c r="AM503" i="1"/>
  <c r="AN503" i="1"/>
  <c r="AM504" i="1"/>
  <c r="AN504" i="1"/>
  <c r="AM505" i="1"/>
  <c r="AN505" i="1"/>
  <c r="AM506" i="1"/>
  <c r="AN506" i="1"/>
  <c r="AM507" i="1"/>
  <c r="AN507" i="1"/>
  <c r="AM508" i="1"/>
  <c r="AN508" i="1"/>
  <c r="AM509" i="1"/>
  <c r="AN509" i="1"/>
  <c r="AM510" i="1"/>
  <c r="AN510" i="1"/>
  <c r="AM511" i="1"/>
  <c r="AN511" i="1"/>
  <c r="AM512" i="1"/>
  <c r="AN512" i="1"/>
  <c r="AM513" i="1"/>
  <c r="AN513" i="1"/>
  <c r="AM514" i="1"/>
  <c r="AN514" i="1"/>
  <c r="AM515" i="1"/>
  <c r="AN515" i="1"/>
  <c r="AM516" i="1"/>
  <c r="AN516" i="1"/>
  <c r="AM517" i="1"/>
  <c r="AN517" i="1"/>
  <c r="AM518" i="1"/>
  <c r="AN518" i="1"/>
  <c r="AM519" i="1"/>
  <c r="AN519" i="1"/>
  <c r="AM520" i="1"/>
  <c r="AN520" i="1"/>
  <c r="AM521" i="1"/>
  <c r="AN521" i="1"/>
  <c r="AM522" i="1"/>
  <c r="AN522" i="1"/>
  <c r="AM523" i="1"/>
  <c r="AN523" i="1"/>
  <c r="AM524" i="1"/>
  <c r="AN524" i="1"/>
  <c r="AM525" i="1"/>
  <c r="AN525" i="1"/>
  <c r="AM526" i="1"/>
  <c r="AN526" i="1"/>
  <c r="AM527" i="1"/>
  <c r="AN527" i="1"/>
  <c r="AM528" i="1"/>
  <c r="AN528" i="1"/>
  <c r="AM529" i="1"/>
  <c r="AN529" i="1"/>
  <c r="AM530" i="1"/>
  <c r="AN530" i="1"/>
  <c r="AM531" i="1"/>
  <c r="AN531" i="1"/>
  <c r="AM532" i="1"/>
  <c r="AN532" i="1"/>
  <c r="AM533" i="1"/>
  <c r="AN533" i="1"/>
  <c r="AM534" i="1"/>
  <c r="AN534" i="1"/>
  <c r="AM535" i="1"/>
  <c r="AN535" i="1"/>
  <c r="AM536" i="1"/>
  <c r="AN536" i="1"/>
  <c r="AM537" i="1"/>
  <c r="AN537" i="1"/>
  <c r="AM538" i="1"/>
  <c r="AN538" i="1"/>
  <c r="AM539" i="1"/>
  <c r="AN539" i="1"/>
  <c r="AM540" i="1"/>
  <c r="AN540" i="1"/>
  <c r="AM541" i="1"/>
  <c r="AN541" i="1"/>
  <c r="AM542" i="1"/>
  <c r="AN542" i="1"/>
  <c r="AM543" i="1"/>
  <c r="AN543" i="1"/>
  <c r="AM544" i="1"/>
  <c r="AN544" i="1"/>
  <c r="AM545" i="1"/>
  <c r="AN545" i="1"/>
  <c r="AM546" i="1"/>
  <c r="AN546" i="1"/>
  <c r="AM547" i="1"/>
  <c r="AN547" i="1"/>
  <c r="AM548" i="1"/>
  <c r="AN548" i="1"/>
  <c r="AM549" i="1"/>
  <c r="AN549" i="1"/>
  <c r="AM550" i="1"/>
  <c r="AN550" i="1"/>
  <c r="AM551" i="1"/>
  <c r="AN551" i="1"/>
  <c r="AM552" i="1"/>
  <c r="AN552" i="1"/>
  <c r="AM553" i="1"/>
  <c r="AN553" i="1"/>
  <c r="AM554" i="1"/>
  <c r="AN554" i="1"/>
  <c r="AM555" i="1"/>
  <c r="AN555" i="1"/>
  <c r="AM556" i="1"/>
  <c r="AN556" i="1"/>
  <c r="AM557" i="1"/>
  <c r="AN557" i="1"/>
  <c r="AM558" i="1"/>
  <c r="AN558" i="1"/>
  <c r="AM559" i="1"/>
  <c r="AN559" i="1"/>
  <c r="AM560" i="1"/>
  <c r="AN560" i="1"/>
  <c r="AM561" i="1"/>
  <c r="AN561" i="1"/>
  <c r="AM562" i="1"/>
  <c r="AN562" i="1"/>
  <c r="AM563" i="1"/>
  <c r="AN563" i="1"/>
  <c r="AM564" i="1"/>
  <c r="AN564" i="1"/>
  <c r="AM565" i="1"/>
  <c r="AN565" i="1"/>
  <c r="AM566" i="1"/>
  <c r="AN566" i="1"/>
  <c r="AM567" i="1"/>
  <c r="AN567" i="1"/>
  <c r="AM568" i="1"/>
  <c r="AN568" i="1"/>
  <c r="AM569" i="1"/>
  <c r="AN569" i="1"/>
  <c r="AM570" i="1"/>
  <c r="AN570" i="1"/>
  <c r="AM571" i="1"/>
  <c r="AN571" i="1"/>
  <c r="AM572" i="1"/>
  <c r="AN572" i="1"/>
  <c r="AM573" i="1"/>
  <c r="AN573" i="1"/>
  <c r="AM574" i="1"/>
  <c r="AN574" i="1"/>
  <c r="AM575" i="1"/>
  <c r="AN575" i="1"/>
  <c r="AM576" i="1"/>
  <c r="AN576" i="1"/>
  <c r="AM577" i="1"/>
  <c r="AN577" i="1"/>
  <c r="AM578" i="1"/>
  <c r="AN578" i="1"/>
  <c r="AM579" i="1"/>
  <c r="AN579" i="1"/>
  <c r="AM580" i="1"/>
  <c r="AN580" i="1"/>
  <c r="AM581" i="1"/>
  <c r="AN581" i="1"/>
  <c r="AM582" i="1"/>
  <c r="AN582" i="1"/>
  <c r="AM583" i="1"/>
  <c r="AN583" i="1"/>
  <c r="AM584" i="1"/>
  <c r="AN584" i="1"/>
  <c r="AM585" i="1"/>
  <c r="AN585" i="1"/>
  <c r="AM586" i="1"/>
  <c r="AN586" i="1"/>
  <c r="AM587" i="1"/>
  <c r="AN587" i="1"/>
  <c r="AM588" i="1"/>
  <c r="AN588" i="1"/>
  <c r="AM589" i="1"/>
  <c r="AN589" i="1"/>
  <c r="AM590" i="1"/>
  <c r="AN590" i="1"/>
  <c r="AM591" i="1"/>
  <c r="AN591" i="1"/>
  <c r="AM592" i="1"/>
  <c r="AN592" i="1"/>
  <c r="AM593" i="1"/>
  <c r="AN593" i="1"/>
  <c r="AM594" i="1"/>
  <c r="AN594" i="1"/>
  <c r="AM595" i="1"/>
  <c r="AN595" i="1"/>
  <c r="AM596" i="1"/>
  <c r="AN596" i="1"/>
  <c r="AM597" i="1"/>
  <c r="AN597" i="1"/>
  <c r="AM598" i="1"/>
  <c r="AN598" i="1"/>
  <c r="O8" i="1" l="1"/>
  <c r="O5" i="5" l="1"/>
  <c r="P5" i="5"/>
  <c r="Q5" i="5"/>
  <c r="R5" i="5"/>
  <c r="S5" i="5"/>
  <c r="R4" i="5" l="1"/>
  <c r="S4" i="5" l="1"/>
  <c r="AM8" i="1"/>
  <c r="P4" i="5"/>
  <c r="Q4" i="5"/>
  <c r="AK8" i="1" l="1"/>
  <c r="AG8" i="1"/>
  <c r="O10" i="1" l="1"/>
  <c r="AN8" i="1" l="1"/>
  <c r="AC8" i="1"/>
</calcChain>
</file>

<file path=xl/sharedStrings.xml><?xml version="1.0" encoding="utf-8"?>
<sst xmlns="http://schemas.openxmlformats.org/spreadsheetml/2006/main" count="12864" uniqueCount="2752">
  <si>
    <t>Código:208-GE-Ft-11</t>
  </si>
  <si>
    <t>Versión:  15</t>
  </si>
  <si>
    <t>PROGRAMACIÓN DE GASTOS E INVERSIÓN</t>
  </si>
  <si>
    <t>SEGUIMIENTO (OFICINA ASESORA DE PLANEACIÓN)</t>
  </si>
  <si>
    <t>No. LÍNEA</t>
  </si>
  <si>
    <t>LÍNEA POAI</t>
  </si>
  <si>
    <t>PROGRAMA FINANCIACIÓN (4 últimos BPIN)</t>
  </si>
  <si>
    <t>PROYECTO DE INVERSIÓN</t>
  </si>
  <si>
    <t>META PLAN DE DESARROLLO</t>
  </si>
  <si>
    <t>META PROYECTO DE INVERSIÓN</t>
  </si>
  <si>
    <t>ELEMENTO PEP</t>
  </si>
  <si>
    <t>POSICIÓN PRESUPUESTAL</t>
  </si>
  <si>
    <t>FONDO DE FINANCIACIÓN</t>
  </si>
  <si>
    <t>DESCRIPCIÓN PROGRAMACIÓN (OBJETO CONTRACTUAL)</t>
  </si>
  <si>
    <t>MODALIDAD DE SELECCIÓN</t>
  </si>
  <si>
    <t>CLASIFICADOR DE BIENES Y SERVICIOS ONU</t>
  </si>
  <si>
    <t>VALOR MENSUAL $</t>
  </si>
  <si>
    <t>PLAZO EJECUCIÓN CONTRATO</t>
  </si>
  <si>
    <t>VALOR TOTAL PROGRAMADO $</t>
  </si>
  <si>
    <t>FECHA ESTIMADA DE INICIO DEL PROCESO DE CONTRATACIÓN</t>
  </si>
  <si>
    <t>FECHA ESTIMADA DE PRESENTACIÓN DE OFERTAS</t>
  </si>
  <si>
    <t>ÁREA RESPONSABLE DEL PROCESO</t>
  </si>
  <si>
    <t>NOMBRE DEL RESPONSABLE DEL ÁREA / ORDENADOR DEL GASTO</t>
  </si>
  <si>
    <t>DEPENDENCIA</t>
  </si>
  <si>
    <t>FECHA DE RADICADO SOLICITUD EN LA OAP</t>
  </si>
  <si>
    <t xml:space="preserve">RADICADO No. </t>
  </si>
  <si>
    <t>TIPO DE SOLICITUD</t>
  </si>
  <si>
    <t xml:space="preserve">TRASLADO ENTRE LÍNEAS </t>
  </si>
  <si>
    <t>FECHA DE RESPUESTA DE LA SOLICITUD</t>
  </si>
  <si>
    <t>No. CONCEPTO DE VIABILIDAD</t>
  </si>
  <si>
    <t>FECHA CONCEPTO VIABILIDAD</t>
  </si>
  <si>
    <t>VALOR CONCEPTO DE VIABILIDAD $</t>
  </si>
  <si>
    <t>SALDO SIN VIABILIZAR $
(Valor Programado - Valor de Concepto de Viabilidad)</t>
  </si>
  <si>
    <t>Nº  CERTIFICADO DE DISPONIBILIDAD PRESUPUESTAL - CDP</t>
  </si>
  <si>
    <t>FECHA DEL CDP</t>
  </si>
  <si>
    <t>VALOR CDP $</t>
  </si>
  <si>
    <t>SALDO SIN DISPONIBILIDAD PRESUPUESTAL $
(Valor Concepto de Viabilidad - Valor CDP)</t>
  </si>
  <si>
    <t>No. CERTIFICADO REGISTRO PRESUPUESTAL - CRP</t>
  </si>
  <si>
    <t>FECHA DEL CRP</t>
  </si>
  <si>
    <t>VALOR DEL CRP $</t>
  </si>
  <si>
    <t>LIBERACIÓN DISPONIBILIDAD PRESUPUESTAL $ (Valor del CDP - Valor del RP)</t>
  </si>
  <si>
    <t>GIROS $</t>
  </si>
  <si>
    <t>POR GIRAR $ (CRP-GIROS)</t>
  </si>
  <si>
    <t>SALDO SIN COMPROMISO $
(Valor Programado - Valor del CRP)</t>
  </si>
  <si>
    <t>TIPO DE GASTO / CONTRATO</t>
  </si>
  <si>
    <t>No. DE ACTO ADMINISTRATIVO / FACTURA / CONTRATO</t>
  </si>
  <si>
    <t xml:space="preserve"> TERCERO / PROVEEDOR / CONTRATISTA</t>
  </si>
  <si>
    <t>OBSERVACIONES</t>
  </si>
  <si>
    <t>O230117400120240090</t>
  </si>
  <si>
    <t>Contribución en la formalización de vivienda de barrios legalizados y mejora en la conformación y aprobación del espacio público en Bogotá D.C</t>
  </si>
  <si>
    <t>Expedir 2.000 Actos de Reconocimiento y/o Licencias de construcción de viviendas de estratos 1 y 2 por parte de la Curaduría Pública Social</t>
  </si>
  <si>
    <t xml:space="preserve">3. Expedir 2.000 actos de reconocimiento en barrios legalizados urbanísticamente, a través de la Curaduría pública social en barrios de estrato 1 y 2 </t>
  </si>
  <si>
    <t>PM/0208/0105/40010040090</t>
  </si>
  <si>
    <t>O232020200882199 Otros servicios jurídicos n.c.p.</t>
  </si>
  <si>
    <t>1-100-F001 VA-Recursos distrito</t>
  </si>
  <si>
    <t>1. Contratación directa</t>
  </si>
  <si>
    <t>AGOSTO</t>
  </si>
  <si>
    <t>DIRECCIÓN DE MEJORAMIENTO DE VIVIENDA</t>
  </si>
  <si>
    <t>O232020200883211 Servicios de asesoría en arquitectura</t>
  </si>
  <si>
    <t>O232020200883321 Servicios de ingeniería en proyectos de construcción</t>
  </si>
  <si>
    <t>O232020200884520 Servicios de archivos</t>
  </si>
  <si>
    <t>JULIO</t>
  </si>
  <si>
    <t>O232020200771541 Servicios fiduciarios</t>
  </si>
  <si>
    <t>3-400-F002  RF-Administrados de libre destinación</t>
  </si>
  <si>
    <t>10. No aplica</t>
  </si>
  <si>
    <t>No aplica</t>
  </si>
  <si>
    <t>SEPTIEMBRE</t>
  </si>
  <si>
    <t>O230117400120240094</t>
  </si>
  <si>
    <t>Mejoramiento integral de vivienda a familias en condiciones de vulnerabilidad</t>
  </si>
  <si>
    <t xml:space="preserve">Mejorar Integralmente o reforzar 4.000 viviendas </t>
  </si>
  <si>
    <t>PM/0208/0106/40010440094</t>
  </si>
  <si>
    <t>O232020200881219 Servicios de investigación básica en otras ciencias sociales y humanidades</t>
  </si>
  <si>
    <t>O232020200885954 Servicios de preparación de documentos y otros servicios especializados de apoyo a oficina</t>
  </si>
  <si>
    <t>O2320202005030253290 Otras obras de ingeniería civil</t>
  </si>
  <si>
    <t>O232020200885991 Otros servicios de información</t>
  </si>
  <si>
    <t>1-100-I023  VA-Plusvalía</t>
  </si>
  <si>
    <t>O232020200883329 Otros servicios de ingeniería en proyectos n.c.p.</t>
  </si>
  <si>
    <t>O232020200991119 Otros servicios de la administración pública n.c.p.</t>
  </si>
  <si>
    <t>NO APLICA</t>
  </si>
  <si>
    <t>O231010200501 Aportes generales al sistema de riesgos laborales públicos</t>
  </si>
  <si>
    <t>O232020200664112 Servicios de transporte terrestre local regular de pasajeros</t>
  </si>
  <si>
    <t>8. Régimen Esp. Selección comisionista</t>
  </si>
  <si>
    <t>O232020200883121 Servicios de relaciones públicas</t>
  </si>
  <si>
    <t>6. Selección abreviada de menor cuantía</t>
  </si>
  <si>
    <t>O232020200883143 Software originales</t>
  </si>
  <si>
    <t>O232020200991123 Servicios de la administración pública relacionados con la vivienda e infraestructura de servicios públicos</t>
  </si>
  <si>
    <t>O230117400220240066</t>
  </si>
  <si>
    <t>Mejoramiento Integral de Barrios con Entornos Seguros Bogotá D.C.</t>
  </si>
  <si>
    <t>Construir 3 Ha de espacio público en los territorios priorizados para Mejoramiento Integral de Barrios con el fin de promover espacios seguros</t>
  </si>
  <si>
    <t>1. Construir 30.000 m2 de espacio público en los polígonos priorizados de los barrios legalizados de origen informal, con el fin de promover espacios y entornos seguros.</t>
  </si>
  <si>
    <t>PM/0208/0104/40020190066</t>
  </si>
  <si>
    <t>2. Licitación pública</t>
  </si>
  <si>
    <t>O231020200501 Aportes generales al sistema de riesgos laborales públicos</t>
  </si>
  <si>
    <t>O232020200882221 Servicios de contabilidad</t>
  </si>
  <si>
    <t>O232020200883115 Servicios de consultoría en gestión administrativa</t>
  </si>
  <si>
    <t>O232020200883112 Servicios de consultoría en gestión financiera</t>
  </si>
  <si>
    <t>O232020200668014 Servicios de gestión documental</t>
  </si>
  <si>
    <t>O232020200883213 Servicios de arquitectura para proyectos de construcciones no residenciales</t>
  </si>
  <si>
    <t>O232020200883931 Servicios de consultoría ambiental</t>
  </si>
  <si>
    <t>3. Concurso de méritos abierto</t>
  </si>
  <si>
    <t>0174-1</t>
  </si>
  <si>
    <t>O230117400120240174</t>
  </si>
  <si>
    <t>Titulación de predios e iniciación de viviendas nuevas Bogotá D.C.</t>
  </si>
  <si>
    <t>Sanear y titular 3.150 predios de estratos 1 y 2 localizados en barrios de origen informal</t>
  </si>
  <si>
    <t>1. Asistir y acompañar a 3,150 hogares social, jurídica y técnicamente que pertenezcan a los estratos 1 y 2, y que cumplan con los requisitos para sanear y titular.</t>
  </si>
  <si>
    <t>PM/0208/0103/40010070174</t>
  </si>
  <si>
    <t>O232020200883421 Servicios de topografía del suelo</t>
  </si>
  <si>
    <t xml:space="preserve">Ahorro del 10% para la reducción del gasto en contratos de prestación de servicios profesionales y de apoyo a la gestión en cumplimiento del artículo 6 del Decreto 062 de 2024. </t>
  </si>
  <si>
    <t>DIRECCIÓN DE URBANIZACIONES Y TITULACIÓN</t>
  </si>
  <si>
    <t>EDITH GÓMEZ BAUTISTA ( E )</t>
  </si>
  <si>
    <t>0174-2</t>
  </si>
  <si>
    <t>Apropiación rendimientos financieros Fiducia</t>
  </si>
  <si>
    <t>0174-3</t>
  </si>
  <si>
    <t>O232020200994239 Servicios generales de recolección de otros desechos</t>
  </si>
  <si>
    <t>Pago de los servicios públicos relacionados con Servicios de distribución de agua por tubería de bienes inmuebles de la CVP administrados por la Dirección de Urbanizaciones y Titulación.</t>
  </si>
  <si>
    <t>0174-4</t>
  </si>
  <si>
    <t>Pago de los servicios públicos relacionados con Servicios de distribución de agua por tubería del Proyecto de Interés Prioritario Arboleda Santa Teresita - Sector I y II.</t>
  </si>
  <si>
    <t>0174-5</t>
  </si>
  <si>
    <t>Pago de los servicios públicos relacionados con Servicios de distribución de electricidad de bienes inmuebles de la CVP administrados por la Dirección de Urbanizaciones y Titulación</t>
  </si>
  <si>
    <t>0174-6</t>
  </si>
  <si>
    <t>Pago de los servicios públicos relacionados con Servicios de distribución de electricidad del Proyecto de Interés Prioritario Arboleda Santa Teresita - Sector I y II</t>
  </si>
  <si>
    <t>0174-7</t>
  </si>
  <si>
    <t>Pago de los servicios públicos relacionados con Servicios generales de recolección de otros desechos de bienes inmuebles de la CVP administrados por la Dirección de Urbanizaciones y Titulaciones.</t>
  </si>
  <si>
    <t>0174-8</t>
  </si>
  <si>
    <t>Pago de servicios públicos del Proyecto de Interés Prioritario Arboleda Santa Teresita - Sector I y II - PROMOAMBIENTAL</t>
  </si>
  <si>
    <t>0174-9</t>
  </si>
  <si>
    <t>Pago de servicios públicos del Proyecto de Interés Prioritario Arboleda Santa Teresita - Sector I y II - VANTI</t>
  </si>
  <si>
    <t>0174-10</t>
  </si>
  <si>
    <t>Realizar el Pago ARL contratistas nivel V</t>
  </si>
  <si>
    <t>0174-11</t>
  </si>
  <si>
    <t>O232020200882130 Servicios de documentación y certificación jurídica</t>
  </si>
  <si>
    <t>Realizar el pago de gastos notariales, regitro y de beneficencia que resulten de la suscripción de escrituras públicas y/o resoluciones de los diferentes procesos ejecutados por la Dirección de Urbanizaciones y Titulación predial.</t>
  </si>
  <si>
    <t>0174-12</t>
  </si>
  <si>
    <t>Sufragar gastos de beneficencia, registro títulos por mecanismo de transferencias y gastos de resciliación</t>
  </si>
  <si>
    <t>0174-13</t>
  </si>
  <si>
    <t>O23202020088363202 Publicaciones de documentos de carácter oficial</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</si>
  <si>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</si>
  <si>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7. Mínima cuantía</t>
  </si>
  <si>
    <t>0174-14</t>
  </si>
  <si>
    <t>O232020200883212 Servicios de arquitectura para proyectos de construcciones residenciales</t>
  </si>
  <si>
    <t>Prestar servicios profesionales requiridos por la Dirección de Urbanizaciones y Titulación para apoyar en el seguimiento y control de las obras que se ejecuten, así como en el desarrollo de las actividades que se requieran para la estructuración.</t>
  </si>
  <si>
    <t>0174-15</t>
  </si>
  <si>
    <t>Prestar  servicios profesionales desde el ambito jurídicos en las actuaciones y trámites efectuados dentro de los programas y proyectos ejecutados por la Dirección de Urbanizaciones y Titulación.</t>
  </si>
  <si>
    <t>0174-16</t>
  </si>
  <si>
    <t>Prestación de servicios profesionales para adelantar las gestiones sociales y levantamiento de información relativas a los usuarios de los proyectos y/o programas de la Dirección de Urbanizaciones y Titulación</t>
  </si>
  <si>
    <t>0174-17</t>
  </si>
  <si>
    <t>Prestar los servicios de apoyo en las actividades y trámites necesarios para el cumplimiento de las funciones de la Dirección de Urbanizaciones y Titulación en el marco de los proyectos y/o programas a su cargo.</t>
  </si>
  <si>
    <t>0174-18</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</si>
  <si>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</si>
  <si>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0174-19</t>
  </si>
  <si>
    <t>O232020200883422 Servicios de cartografía</t>
  </si>
  <si>
    <t>Prestar los servicios profesionales especializados en la estructuración, ejecución y supervisión de las actividades catastral, predial, adelantadas por la Dirección de Urbanizaciones y Titulación, aplicando en todas las etapas del proceso los estándares de calidad y manejo de información cartográfica y alfanumérica que sean pertinentes.</t>
  </si>
  <si>
    <t>0174-20</t>
  </si>
  <si>
    <t>O232020200883111 Servicios de consultoría en gestión estratégica</t>
  </si>
  <si>
    <t>Prestar los servicios profesionales para acompañar el desarrollo y ejecución de las gestiones administrativas, financieras y contractuales requeridas para el  desarrollo de las funciones de la Dirección de Urbanizaciones y Titulación.</t>
  </si>
  <si>
    <t>0174-21</t>
  </si>
  <si>
    <t>Prestar servicios de apoyo a la gestión a  la Dirección de Urbanizaciones y Titulación en los temas asociados con estudios prediales, catastrales y urbanísticos de los proyectos priorizados por el área.</t>
  </si>
  <si>
    <t>0174-22</t>
  </si>
  <si>
    <t>Prestar servicios de apoyo a la gestión documental, correspondencia y trámites derivados, como resultado de los procesos adelantados por la Dirección de Urbanizaciones y Titulación.</t>
  </si>
  <si>
    <t>0174-23</t>
  </si>
  <si>
    <t>Prestar servicios de apoyo a la gestión para el manejo, control y distribución de expedientes, correspondencia y archivo, así como apoyar  los demás procesos operativos adelantados por la Dirección de Urbanizaciones y Titulación.</t>
  </si>
  <si>
    <t>0174-24</t>
  </si>
  <si>
    <t>Prestar servicios de apoyo a la gestión para realizar las actividades administrativas necesarias para el desarrollo de las funciones de la Dirección de Urbanizaciones y Titulación</t>
  </si>
  <si>
    <t>0174-25</t>
  </si>
  <si>
    <t>Prestar servicios profesionales a la Dirección de Urbanizaciones y Titulación  en el marco del plan de gestión social, apoyando  con la atención de requerimientos, difusión y   promoción de los programas y/o proyectos que se encuentran en ejecución.</t>
  </si>
  <si>
    <t>0174-26</t>
  </si>
  <si>
    <t>Prestar servicios profesionales en el ambito jurídico para garantizar el desarrollo de los trámites requeridos que son adelantados por la Dirección de Urbanizaciones y Titulación</t>
  </si>
  <si>
    <t>0174-27</t>
  </si>
  <si>
    <t>Prestar servicios profesionales a la Dirección de Urbanizaciones y Titulación necesarios para la ejecución de los programas y proyectos que tiene a cargo, particulamente en la atención al ciudadano y en la realizacion de actividades enmarcadas dentro del plan de gestión social</t>
  </si>
  <si>
    <t>0174-28</t>
  </si>
  <si>
    <t xml:space="preserve">Prestar servicios profesionales en el ambito jurídico a la Dirección de Urbanizaciones y Titulación para el desarrollo,  cumplimiento y gestión de los  procesos relacionados con la legalización, y saneamiento  de los predios priorizados. </t>
  </si>
  <si>
    <t>0174-29</t>
  </si>
  <si>
    <t>Prestar servicios profesionales a la Dirección de Urbanizaciones y Titulación tendientes a fortalecer técnicamente el proceso de formulación,  ejecución y liquidación de los contratos correspondientes a los proyectos urbanísticos adelantados por la Caja de la Vivienda Popular.</t>
  </si>
  <si>
    <t>0174-30</t>
  </si>
  <si>
    <t>Prestar servicios profesionales desde el ámbito de su experticia, para adelantar las actuaciones contables y financieras que contribuyan al cumplimiento de las funciones a cargo de la Dirección de Urbanizaciones y Titulación.</t>
  </si>
  <si>
    <t>0174-31</t>
  </si>
  <si>
    <t>0174-32</t>
  </si>
  <si>
    <t>Prestar servicios profesionales especializados a la DUT en el seguimiento y apoyo técnico a la estructuración, ejecución, liquidación y entrega de los proyectos de urbanizaciones nuevas realizados por la CVP</t>
  </si>
  <si>
    <t>0174-33</t>
  </si>
  <si>
    <t>Prestar servicios profesionales especializados de carácter técnico para apoyar el proceso de saneamiento de predios que se encuentran reportados en la base de inventarios de los bienes inmuebles de propiedad de la Caja de la Vivienda Popular.</t>
  </si>
  <si>
    <t>0174-34</t>
  </si>
  <si>
    <t>Prestar servicios profesionales especializados en generar, analizar y consolidar la información de datos espaciales y cartografía que le permitan planificar la depuración de las bases de datos de los predios de propiedad de la CVP y los determinados como zonas de cesión de uso público.</t>
  </si>
  <si>
    <t>0174-35</t>
  </si>
  <si>
    <t>0174-36</t>
  </si>
  <si>
    <t>Prestar servicios profesionales especializados para apoyar en el seguimiento y control a los diferentes proyectos que lidera la Dirección de Urbanizaciones y Titulación.</t>
  </si>
  <si>
    <t>0174-37</t>
  </si>
  <si>
    <t>Prestar servicios profesionales especializados para apoyar en la planeación, ejecución y seguimiento de las actividades asociadas a los programas y/o proyectos de la Dirección de Urbanizaciones y Titulación, así como en lo relacionado con los temas administrativos y financieros</t>
  </si>
  <si>
    <t>0174-38</t>
  </si>
  <si>
    <t>O232020200881211 Servicios de investigación básica en psicología</t>
  </si>
  <si>
    <t>Prestar servicios profesionales especializados para el seguimiento e implementación de las actividades del componente social y comunitario que se requieran en el marco de los programas y/o proyectos de la Dirección de Urbanizaciones y Titulación.</t>
  </si>
  <si>
    <t>0174-39</t>
  </si>
  <si>
    <t>Prestar servicios profesionales especializados para realizar acompañamiento en la gestión técnica de los proyectos de vivienda nueva que se encuentren en estructuración y en curso, liderados por la Caja de la Vivienda Popular.</t>
  </si>
  <si>
    <t>0174-40</t>
  </si>
  <si>
    <t>Prestar servicios profesionales para apoyar desde el área jurídica los proyectos adelantados por la Dirección de Urbanizaciones y Titulación Predial en el marco de los proyectos constructivos destinados a vivienda nueva</t>
  </si>
  <si>
    <t>0174-41</t>
  </si>
  <si>
    <t>Prestar servicios profesionales para apoyar desde su profesión las diligencias jurídicas en los trámites que sean requeridos por el desarrollo y cumplimiento de las funciones asignadas a la Dirección de Urbanizaciones y Titulación</t>
  </si>
  <si>
    <t>0174-42</t>
  </si>
  <si>
    <t>Prestar servicios profesionales para apoyar el cumplimiento de los aspectos técnicos  asociados al desarrollo de urbanizaciones, así como en el seguimiento a los programas y/o proyectos de la Dirección de Urbanizaciones y Titulación</t>
  </si>
  <si>
    <t>0174-43</t>
  </si>
  <si>
    <t>Prestar servicios profesionales para apoyar en el desarrollo y seguimiento de la estrategia de gestión social, en el fortalecimiento de la atención al ciudadano y en la atencion oportuna a los requerimientos que se reciban en el marco de los proyectos liderados por la Dirección de Urbanizaciones y Titulación.</t>
  </si>
  <si>
    <t>0174-44</t>
  </si>
  <si>
    <t>Prestar servicios profesionales para apoyar en el seguimiento y control de las gestiones administrativas, requeridas para el desarrollo de las funciones y competencias asignadas a la Dirección de Urbanizaciones y Titulación</t>
  </si>
  <si>
    <t>0174-45</t>
  </si>
  <si>
    <t>Prestar servicios profesionales para apoyar en las actividades de seguimiento y control requeridas por la Dirección de Urbanizaciones y Titulación en los aspectos financieros de los diferentes proyectos que se lideran desde esta Dirección</t>
  </si>
  <si>
    <t>0174-46</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</si>
  <si>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</si>
  <si>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0174-47</t>
  </si>
  <si>
    <t>Prestar servicios profesionales en los trámites y actividades de carácter financiero con el fin de dar cumplimiento a las funciones de la Dirección de Urbanizaciones y Titulación de conformidad con los procesos y procedimientos establecidos.</t>
  </si>
  <si>
    <t>0174-48</t>
  </si>
  <si>
    <t>Prestar servicios profesionales para apoyar jurídicamente en los trámites que sean requeridos para el desarrollo y cumplimiento de las funciones asignadas a la Dirección de Urbanizaciones y Titulación</t>
  </si>
  <si>
    <t>0174-49</t>
  </si>
  <si>
    <t xml:space="preserve">Prestar servicios profesionales  desde el ambito juridico para apoyar las gestiones y trámites indispensables para efectuar la correcta titulación de predios. </t>
  </si>
  <si>
    <t>0174-50</t>
  </si>
  <si>
    <t xml:space="preserve">Prestar servicios profesionales para apoyar técnicamente el proceso de estructuración, ejecución y liquidación de los contratos suscritos en el marco de los proyectos urbanísticos adelantados por la Caja de la Vivienda Popular. </t>
  </si>
  <si>
    <t>0174-51</t>
  </si>
  <si>
    <t>Prestar servicios profesionales para brindar soporte jurídico en los trámites de carácter contractual, que sean requeridas por la Dirección de Urbanizaciones y Titulación para el cumplimiento de competencias.</t>
  </si>
  <si>
    <t>0174-52</t>
  </si>
  <si>
    <t>0174-53</t>
  </si>
  <si>
    <t>3-200-F002  RB-Administrados de libre destinación</t>
  </si>
  <si>
    <t>0174-54</t>
  </si>
  <si>
    <t>0174-55</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</si>
  <si>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</si>
  <si>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0174-56</t>
  </si>
  <si>
    <t>0174-57</t>
  </si>
  <si>
    <t>2. Realizar gestiones para la entrega de 2 zonas de cesión obligatorias.</t>
  </si>
  <si>
    <t>Prestar servicios profesionales para realizar las actividades administrativas requeridas para el cumplimiento de las funciones de la Dirección de Urbanizaciones y Titulación.</t>
  </si>
  <si>
    <t>0174-58</t>
  </si>
  <si>
    <t>Prestar servicios profesionales para apoyar al equipo operador urbano de la Caja de la Vivienda Popular en la definición de estrategias y fuentes de financiación para la generación de vivienda enla ciudad de Bogotá D.C.</t>
  </si>
  <si>
    <t>0174-59</t>
  </si>
  <si>
    <t>Prestar servicios profesionales para apoyar la estructuración financiera de los proyectos inmobiliarios de la  Caja de la Vivienda Popular.</t>
  </si>
  <si>
    <t>0174-60</t>
  </si>
  <si>
    <t>Prestar servicios profesionales para apoyar el analisis de la norma urbanistica, diseño urbano, cabidas arquitectonicas, y modelos de negocio en los predios que defina la Caja de la Vivienda Popular</t>
  </si>
  <si>
    <t>0174-61</t>
  </si>
  <si>
    <t>Prestar servicios profesionales para apoyar las actividades de gestión predial referente a los aspectos jurídicos y procedimentales necesarios para que la Caja de la Vivienda Popular realice el rol de Operador Urbano en la ciudad Bogotá D.C.</t>
  </si>
  <si>
    <t>0174-62</t>
  </si>
  <si>
    <t>0174-63</t>
  </si>
  <si>
    <t>0174-64</t>
  </si>
  <si>
    <t>O232020200882120 Servicios de asesoramiento y representación jurídica relativos a otros campos del derecho</t>
  </si>
  <si>
    <t>Prestar servicios profesionales para el desarrollo de las actividades jurídicas relacionadas con gestión y/o saneamiento de activos priorizados por la Dirección de Urbanizaciones y Titulación, acorde con la normatividad vigente.</t>
  </si>
  <si>
    <t>0174-65</t>
  </si>
  <si>
    <t>Prestar servicios profesionales para el desarrollo e implementación de actividades jurídicas relacionadas con gestión y/o saneamiento de activos priorizados por la Dirección de Urbanizaciones y Titulación, acorde con la normatividad vigente.</t>
  </si>
  <si>
    <t>0174-66</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</si>
  <si>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</si>
  <si>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0174-67</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</si>
  <si>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</si>
  <si>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0174-68</t>
  </si>
  <si>
    <t>Prestar servicios profesionales relacionados con el componente social y comunitario en la ejecución de los procesos de titulación y urbanización a cargo de la Dirección de Urbanizaciones y Titulación.</t>
  </si>
  <si>
    <t>0174-69</t>
  </si>
  <si>
    <t>O230117459920240191</t>
  </si>
  <si>
    <t>Fortalecimiento de la capacidad institucional para la modernización de la Caja de la Vivienda Popular de la ciudad de Bogotá D.C.</t>
  </si>
  <si>
    <t>Fortalecer el 100% de la capacidad de gestión de las entidades del Sector Hábitat que promueva la innovación gubernamental la eficiencia administrativa y operativa como generadores de confianza ciudadana (Secretaría de Hábitat CVP Renobo UAESP)</t>
  </si>
  <si>
    <t>1.  Fortalecer el 100 % del Modelo Integrado de Planeación y Gestión -MIPG- de la CVP, modernizando las políticas de gestión y desempeño que lo componen.</t>
  </si>
  <si>
    <t>PM/0208/0104/45990230191- PM/0208/0106/45990230191- PM/0208/0105/45990230191-PM/0208/0103/45990230191- PM/0208/0102/45990230191</t>
  </si>
  <si>
    <t>MARTHA JANETH CARREÑO LIZARAZO</t>
  </si>
  <si>
    <t>2. Afianzar el 100 % de la prestación de los servicios administrativos que permitan la operativIdad del funcionamiento en las áreas o dependencias de la entidad.</t>
  </si>
  <si>
    <t>PM/0208/0104/45990160191- PM/0208/0106/45990160191- PM/0208/0105/45990160191-PM/0208/0103/45990160191- PM/0208/0102/45990160191</t>
  </si>
  <si>
    <t>O232020200885970 Servicios de mantenimiento y cuidado del paisaje</t>
  </si>
  <si>
    <t>O232020200886312 Servicios de distribución de electricidad (a comisión o por contrato)</t>
  </si>
  <si>
    <t>O232020200883611 Servicios integrales de publicidad</t>
  </si>
  <si>
    <t>3. Implementar el 100.00 % del sistema de información misional de la CVP y garantizar la disponibilidad de la infraestructura tecnológica.</t>
  </si>
  <si>
    <t>PM/0208/0104/45990070191- PM/0208/0106/45990070191- PM/0208/0105/45990070191-PM/0208/0103/45990070191- PM/0208/0102/45990070191</t>
  </si>
  <si>
    <t>O232020200662284 Comercio al por menor de computadores y programas de informática integrados en establecimientos especializados</t>
  </si>
  <si>
    <t>5. Selección abreviada - acuerdo marco</t>
  </si>
  <si>
    <t>4. Selección abreviada subasta inversa</t>
  </si>
  <si>
    <t>O232020200773311 Derechos de uso de programas informáticos</t>
  </si>
  <si>
    <t>O232020200883159 Otros servicios de alojamiento y suministro de infraestructura en tecnología de la información (TI)</t>
  </si>
  <si>
    <t>O232020200885230 Servicios de sistemas de seguridad</t>
  </si>
  <si>
    <t>O23202020088711001 Servicio de mantenimiento y reparación de productos metálicos estructurales y sus partes</t>
  </si>
  <si>
    <t>O232020200887130 Servicios de mantenimiento y reparación de computadores y equipos periféricos</t>
  </si>
  <si>
    <t>O23202020088715399 Servicios de mantenimiento y reparación de equipos y aparatos de telecomunicaciones n.c.p.</t>
  </si>
  <si>
    <t>O23202020088715999 Servicio de mantenimiento y reparación de otros equipos n.c.p.</t>
  </si>
  <si>
    <t>O232020200883131 Servicios de consultoría en tecnologías de la información (TI)</t>
  </si>
  <si>
    <t>O230117400220240134</t>
  </si>
  <si>
    <t>Traslado de hogares localizados en zonas de alto riesgo no mitigable en Bogotá D.C.</t>
  </si>
  <si>
    <t>Reasentar 2.000 Hogares ubicados en zonas de alto riesgo no mitigable y/o las ordenadas mediante actos administrativos o sentencias judiciales</t>
  </si>
  <si>
    <t>4. Ejecutar el 100% de las actividades del programa de reasentamiento mediante las acciones establecidas en el Decreto 330 de 2020 y en la Resolución 2073 del 26 de mayo de 2021.</t>
  </si>
  <si>
    <t>PM/0208/0102/40020380134</t>
  </si>
  <si>
    <t>DIRECCIÓN DE REASENTAMIENTOS</t>
  </si>
  <si>
    <t>1. Reasentar de manera definitiva 1,450.00 hogares localizados en zonas de alto riesgo no mitigable o los ordenados mediante sentencia judicial o acto administrativo.</t>
  </si>
  <si>
    <t>2. Asignar el Valor Único Reconocimiento a 784 hogares localizados en zonas de alto riesgo no mitigable o que han sido ordenados mediante sentencia judicial o acto administrativo, para su reubicación definitiva.</t>
  </si>
  <si>
    <t>3. Adecuar, demarcar y señalizar 20,000.00 metros cuadrados pertenecientes al área de los predios desocupados en desarrollo del proceso de reasentamientos por alto riesgo no mitigable, acorde a la delegación establecida en el Artículo 387 del Decreto 555 de 2021 del POT.</t>
  </si>
  <si>
    <t>9. Adición</t>
  </si>
  <si>
    <t>1-601-F001  PAS-Otros distrito</t>
  </si>
  <si>
    <t>O232020200664119 Otros servicios de transporte terrestre local de pasajeros n.c.p.</t>
  </si>
  <si>
    <t>O232020200884190 Otros servicios de telecomunicaciones</t>
  </si>
  <si>
    <t>O232020200883990 Otros servicios profesionales, técnicos y empresariales n.c.p.</t>
  </si>
  <si>
    <t>6. Atender el 100% de la demanda efectiva de hogares localizados en zonas de alto riesgo no mitigable o los ordenados mediante sentencia judicial o acto administrativo, que cumplan los requisitos para permanecer en la modalidad de Relocalización Transitoria.</t>
  </si>
  <si>
    <t>PM/0208/0102/40020390134</t>
  </si>
  <si>
    <t>5. Relocalizar de manera transitoria a 550.00 hogares que están ingresando al programa de reasentamiento, por estar localizados en zonas de alto riesgo no mitigable o que han sido ordenados mediante sentencia judicial o acto.</t>
  </si>
  <si>
    <t>7. Asignar 60 VUR (Valor Único de Reconocimiento) para la adquisición de predios localizados en zonas de alto riesgo no mitigable o los que han sido ordenados mediante sentencia judicial o acto administrativo.</t>
  </si>
  <si>
    <t>PM/0208/0102/40020400134</t>
  </si>
  <si>
    <t>Etiquetas de fila</t>
  </si>
  <si>
    <t>Total general</t>
  </si>
  <si>
    <t>0174-71</t>
  </si>
  <si>
    <t>Adición y prórroga al contrato 158-2024 que tiene por objeto: Prestar servicios profesionales especializados para apoyar en la planeación, ejecución y seguimiento de las actividades asociadas a los programas y/o proyectos de la Dirección de Urbanizaciones y Titulación, así como en lo relacionado con los temas administrativos y financieros.</t>
  </si>
  <si>
    <t>TIV-001</t>
  </si>
  <si>
    <t>0174-70</t>
  </si>
  <si>
    <t xml:space="preserve"> FONDO DE FINANCIACIÓN</t>
  </si>
  <si>
    <t>TIPO DE CONTRATO O GASTO</t>
  </si>
  <si>
    <t>1-100-F001  VA-Recursos distrito</t>
  </si>
  <si>
    <t xml:space="preserve">DIRECCIÓN DE GESTIÓN CORPORATIVA </t>
  </si>
  <si>
    <t>GERMAN ALBERO HERNANDEZ PRIETO</t>
  </si>
  <si>
    <t>01 - Viabilización de Línea</t>
  </si>
  <si>
    <t>CONTRATO DE ARRENDAMIENTO</t>
  </si>
  <si>
    <t>1-100-F039  VA-Crédito</t>
  </si>
  <si>
    <t>DIRECCIÓN DE MEJORAMIENTO DE BARRIOS</t>
  </si>
  <si>
    <t>EDITH BAUTISTA GOMEZ ( E )</t>
  </si>
  <si>
    <t xml:space="preserve">02 - Creación de Nueva Línea </t>
  </si>
  <si>
    <t>CONTRATO DE COMPRAVENTA</t>
  </si>
  <si>
    <t>03 - Modificación de Línea</t>
  </si>
  <si>
    <t>CONTRATO DE FIDUCIA</t>
  </si>
  <si>
    <t>Mejorar 22.000 M2 de fachadas de vivienda en estratos 1 y 2.</t>
  </si>
  <si>
    <t>1-200-I021  RB-Plusvalía</t>
  </si>
  <si>
    <t>NELSON YOVANY JIMÉNEZ GONZÁLEZ</t>
  </si>
  <si>
    <t>04 - Anulación de Línea</t>
  </si>
  <si>
    <t>CONTRATO DE INTERVENTORIA</t>
  </si>
  <si>
    <t>Promover la iniciación de 1.200 unidades de vivienda nueva en estratos 1 y 2.</t>
  </si>
  <si>
    <t>1-300-I019  REAF-Plusvalía</t>
  </si>
  <si>
    <t>MARIA MERCEDES MOLINA RENGIFO</t>
  </si>
  <si>
    <t>CONTRATO DE PRESTACION DE SERVICIOS</t>
  </si>
  <si>
    <t>CONTRATO DE PRESTACION DE SERVICIOS DE APOYO A LA GESTION</t>
  </si>
  <si>
    <t>3-100-I001  VA-Administrados de destinación específica</t>
  </si>
  <si>
    <t>CONTRATO DE PRESTACION DE SERVICIOS DE MANTENIMIENTO</t>
  </si>
  <si>
    <t>CONTRATO DE PRESTACION DE SERVICIOS PROFESIONALES</t>
  </si>
  <si>
    <t>CONTRATO INTERADMINISTRATIVO DE INTERVENTORIA</t>
  </si>
  <si>
    <t>3. Promover la iniciación de 1,200.00 unidades de vivienda nueva en estratos 1 y 2.</t>
  </si>
  <si>
    <t>3-601-F002  PAS-Administrados de libre destinación</t>
  </si>
  <si>
    <t>CONVENIO INTERADMINISTRATIVO</t>
  </si>
  <si>
    <t>3-601-I001  PAS-Administrados de destinación específica</t>
  </si>
  <si>
    <t>FACTURAS</t>
  </si>
  <si>
    <t>3-602-I001  PAS-RB-Administrados de destinación específica</t>
  </si>
  <si>
    <t>ORDEN DE COMPRA</t>
  </si>
  <si>
    <t>ORDEN DE PRESTACION DE SERVICIOS</t>
  </si>
  <si>
    <t>RECIBO</t>
  </si>
  <si>
    <t>1. Diseñar 1 estrategia de desconcentración territorial para fortalecimiento de la Curaduría Publica Social</t>
  </si>
  <si>
    <t>RESOLUCIÓN</t>
  </si>
  <si>
    <t>2. Implementar 1 estrategia de desconcentración territorial para fortalecimiento de la Curaduría Pública Social</t>
  </si>
  <si>
    <t>4. Intervenir 22.000 metros cuadrados de fachada para mejorar y conectar con los servicios públicos correspondientes a 814 viviendas de estrato 1 y 2.</t>
  </si>
  <si>
    <t>1.Contratar mejoramiento y/o reforzamiento 4.000 viviendas de estrato 1 y 2</t>
  </si>
  <si>
    <t xml:space="preserve">2. Entregar 4.000 mejoramientos integrales de vivienda </t>
  </si>
  <si>
    <t>N/A</t>
  </si>
  <si>
    <t>A la línea 70</t>
  </si>
  <si>
    <t>Recursos de la línea 21</t>
  </si>
  <si>
    <t>TIV-002</t>
  </si>
  <si>
    <t>TIV-003</t>
  </si>
  <si>
    <t>A la línea 71</t>
  </si>
  <si>
    <t>Adición y prórroga al contrato 182-2024 que tiene por objeto: Prestar servicios de apoyo a la gestión a la Dirección de Urbanizaciones y Titulación en los temas asociados con estudios prediales, catastrales y urbanísticos de los proyectos priorizados por el área.</t>
  </si>
  <si>
    <t>A la línea 72</t>
  </si>
  <si>
    <t>0174-72</t>
  </si>
  <si>
    <t>TIV-004</t>
  </si>
  <si>
    <t>A la línea 73</t>
  </si>
  <si>
    <t>0174-73</t>
  </si>
  <si>
    <t>A la línea 74</t>
  </si>
  <si>
    <t>A la línea 75</t>
  </si>
  <si>
    <t>0174-74</t>
  </si>
  <si>
    <t>0174-75</t>
  </si>
  <si>
    <t>Adición y prórroga al contrato 127-2024 que tiene por objeto: 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</si>
  <si>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Adición y prórroga al contrato 121-2024 que tiene por objeto: Prestar servicios profesionales para apoyar técnicamente el proceso de estructuración, ejecución y liquidación de los contratos suscritos en el marco de los proyectos urbanísticos adelantados por la Caja de la Vivienda Popular.</t>
  </si>
  <si>
    <t>Adición y prórroga al contrato 214-2024 que tiene por objeto: Prestar servicios profesionales especializados de ingeniería para apoyar en la estructuración, ejecución, evaluación, seguimiento y desarrollo de los proyectos constructivos adelantados por la Caja de la Vivienda Popular</t>
  </si>
  <si>
    <t>Adición y prórroga al contrato 291-2024 que tiene por objeto: Prestar servicios de apoyo a la Dirección de Urbanizaciones y Titulación en las actividades administrativas y en los trámites requeridos para el cumplimiento de sus funciones.</t>
  </si>
  <si>
    <t>TIV-005</t>
  </si>
  <si>
    <t>TIV-006</t>
  </si>
  <si>
    <t>TIV-007</t>
  </si>
  <si>
    <t>TIV-008</t>
  </si>
  <si>
    <t>TIV-009</t>
  </si>
  <si>
    <t>TIV-010</t>
  </si>
  <si>
    <t>TIV-011</t>
  </si>
  <si>
    <t>TIV-012</t>
  </si>
  <si>
    <t>TIV-013</t>
  </si>
  <si>
    <t>TIV-015</t>
  </si>
  <si>
    <t>TIV-016</t>
  </si>
  <si>
    <t>TIV-017</t>
  </si>
  <si>
    <t>TIV-018</t>
  </si>
  <si>
    <t>TIV-019</t>
  </si>
  <si>
    <t>TIV-020</t>
  </si>
  <si>
    <t>TIV-022</t>
  </si>
  <si>
    <t>TIV-023</t>
  </si>
  <si>
    <t>TIV-024</t>
  </si>
  <si>
    <t>TIV-025</t>
  </si>
  <si>
    <t>TIV-026</t>
  </si>
  <si>
    <t>TIV-027</t>
  </si>
  <si>
    <t>TIV-028</t>
  </si>
  <si>
    <t>TIV-029</t>
  </si>
  <si>
    <t>TIV-031</t>
  </si>
  <si>
    <t>TIV-032</t>
  </si>
  <si>
    <t>TIV-033</t>
  </si>
  <si>
    <t>TIV-034</t>
  </si>
  <si>
    <t>TIV-035</t>
  </si>
  <si>
    <t>TIV-036</t>
  </si>
  <si>
    <t>TIV-037</t>
  </si>
  <si>
    <t>TIV-038</t>
  </si>
  <si>
    <t>O231020200501           Aportes generales al sistema de riesgos laborales</t>
  </si>
  <si>
    <t>O232020200771541        Servicios fiduciarios</t>
  </si>
  <si>
    <t>O232020200881211        Servicios de investigación básica en psicología</t>
  </si>
  <si>
    <t>O232020200881219        Servicios de investigación básica en otras ciencia</t>
  </si>
  <si>
    <t>O232020200882120        Servicios de asesoramiento y representación jurídi</t>
  </si>
  <si>
    <t>O232020200882130        Servicios de documentación y certificación jurídic</t>
  </si>
  <si>
    <t>O232020200882199        Otros servicios jurídicos n.c.p.</t>
  </si>
  <si>
    <t>O232020200883111        Servicios de consultoría en gestión estratégica</t>
  </si>
  <si>
    <t>O232020200883211        Servicios de asesoría en arquitectura</t>
  </si>
  <si>
    <t>O232020200883212        Servicios de arquitectura para proyectos de constr</t>
  </si>
  <si>
    <t>O232020200883329        Otros servicios de ingeniería en proyectos n.c.p.</t>
  </si>
  <si>
    <t>O232020200883421        Servicios de topografía del suelo</t>
  </si>
  <si>
    <t>O232020200883422        Servicios de cartografía</t>
  </si>
  <si>
    <t>O23202020088363202      Publicaciones de documentos de carácter oficial</t>
  </si>
  <si>
    <t>O232020200884520        Servicios de archivos</t>
  </si>
  <si>
    <t>O232020200885954        Servicios de preparación de documentos y otros ser</t>
  </si>
  <si>
    <t>O232020200994239        Servicios generales de recolección de otros desech</t>
  </si>
  <si>
    <t>BOGDATA</t>
  </si>
  <si>
    <t xml:space="preserve">202413000058833
</t>
  </si>
  <si>
    <t>TIV-039</t>
  </si>
  <si>
    <t>TIV-040</t>
  </si>
  <si>
    <t>TIV-041</t>
  </si>
  <si>
    <t>TIV-042</t>
  </si>
  <si>
    <t>TIV-043</t>
  </si>
  <si>
    <t>TIV-046</t>
  </si>
  <si>
    <t>TIV-045</t>
  </si>
  <si>
    <t>TIV-044</t>
  </si>
  <si>
    <t>TIV-047</t>
  </si>
  <si>
    <t>TIV-048</t>
  </si>
  <si>
    <t>TIV-049</t>
  </si>
  <si>
    <t>TIV-050</t>
  </si>
  <si>
    <t>TIV-051</t>
  </si>
  <si>
    <t>TIV-052</t>
  </si>
  <si>
    <t>O23011740012024017403007  Titulación de predios e iniciación de vi - Servici</t>
  </si>
  <si>
    <t>VALIDACIÓN</t>
  </si>
  <si>
    <t>0174-76</t>
  </si>
  <si>
    <t>0174-77</t>
  </si>
  <si>
    <t>0174-78</t>
  </si>
  <si>
    <t>0174-79</t>
  </si>
  <si>
    <t>0174-80</t>
  </si>
  <si>
    <t>0174-81</t>
  </si>
  <si>
    <t>0174-83</t>
  </si>
  <si>
    <t>0174-84</t>
  </si>
  <si>
    <t>0174-85</t>
  </si>
  <si>
    <t>Pago de los servicios públicos relacionados con Servicios de distribución de electricidad del Proyecto de Interés Prioritario Arboleda Santa Teresita - Sector I y II.</t>
  </si>
  <si>
    <t>Realizar el pago de gastos notariales, registro y de beneficencia que resulten de la suscripción de escrituras públicas y/o resoluciones de los diferentes procesos ejecutados por la Dirección de Urbanizaciones y Titulación predial.</t>
  </si>
  <si>
    <t>Sufragar gastos de beneficencia, registro títulos por mecanismo de transferencias y gastos de resciliación.</t>
  </si>
  <si>
    <t>O232020200886330 Servicios de distribución de agua por tubería (a comisión o por contrato)</t>
  </si>
  <si>
    <t>O232020200886320 Servicios de distribución de gas por tuberías (a comisión o por contrato)</t>
  </si>
  <si>
    <t>TIV-053</t>
  </si>
  <si>
    <t>TIV-055</t>
  </si>
  <si>
    <t>TIV-056</t>
  </si>
  <si>
    <t>TIV-057</t>
  </si>
  <si>
    <t>TIV-058</t>
  </si>
  <si>
    <t>TIV-059</t>
  </si>
  <si>
    <t>TIV-060</t>
  </si>
  <si>
    <t>TIV-061</t>
  </si>
  <si>
    <t>Recursos de línea 3</t>
  </si>
  <si>
    <t>Recursos de línea 4</t>
  </si>
  <si>
    <t>Recursos de línea 5</t>
  </si>
  <si>
    <t>Recursos de línea 6</t>
  </si>
  <si>
    <t>Recursos de línea 7</t>
  </si>
  <si>
    <t>Recursos de línea 8</t>
  </si>
  <si>
    <t>Recursos de línea 9</t>
  </si>
  <si>
    <t>Recursos de línea 10</t>
  </si>
  <si>
    <t>Recursos de línea 11</t>
  </si>
  <si>
    <t>Recursos de línea 12</t>
  </si>
  <si>
    <t>O232020200886312        Servicios de distribución de electricidad (a comis</t>
  </si>
  <si>
    <t>O232020200886320        Servicios de distribución de gas por tuberías (a c</t>
  </si>
  <si>
    <t>O232020200886330        Servicios de distribución de agua por tubería (a c</t>
  </si>
  <si>
    <t>Vigente desde: 05/07/2024</t>
  </si>
  <si>
    <t>TIV-063</t>
  </si>
  <si>
    <t>TIV-064</t>
  </si>
  <si>
    <t>TIV-065</t>
  </si>
  <si>
    <t>No Aplica</t>
  </si>
  <si>
    <t>12/07/2024; 25-7-24</t>
  </si>
  <si>
    <t>0174-86</t>
  </si>
  <si>
    <t>Prestar los servicios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</si>
  <si>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Recursos de línea 54</t>
  </si>
  <si>
    <t>1. Asistir y acompañar a 3.150 hogares social, jurídica y técnicamente que pertenezcan a los estratos 1 y 2, y que cumplan con los requisitos para sanear y titular.</t>
  </si>
  <si>
    <t>O232020200885250 Servicios de protección (guardas de seguridad)</t>
  </si>
  <si>
    <t xml:space="preserve"> VALOR TOTAL PROGRAMADO $</t>
  </si>
  <si>
    <t xml:space="preserve"> VALOR CDP $</t>
  </si>
  <si>
    <t>APRO INIC</t>
  </si>
  <si>
    <t>CDP</t>
  </si>
  <si>
    <t>Prestar servicios profesionales especializados en la estructuración y seguimiento a los proyectos de vivienda nueva adelantados por la Dirección de Urbanizaciones y Titulación</t>
  </si>
  <si>
    <t>TIV-067</t>
  </si>
  <si>
    <t>TIV-069</t>
  </si>
  <si>
    <t>TIV-071</t>
  </si>
  <si>
    <t>0174-87</t>
  </si>
  <si>
    <t>Adición y prórroga al contrato 400-2024 que tiene por objeto: 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</si>
  <si>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Recursos de línea 55</t>
  </si>
  <si>
    <t>TIV-072</t>
  </si>
  <si>
    <t>TIV-073</t>
  </si>
  <si>
    <t xml:space="preserve">  VALOR CDP $</t>
  </si>
  <si>
    <t xml:space="preserve">  VALOR DEL CRP $</t>
  </si>
  <si>
    <t xml:space="preserve">  GIROS $</t>
  </si>
  <si>
    <t xml:space="preserve">  POR GIRAR $ (CRP-GIROS)</t>
  </si>
  <si>
    <t>Proyecto de Inversión</t>
  </si>
  <si>
    <t>Aprop. Disponible</t>
  </si>
  <si>
    <t>CDP Acumulado</t>
  </si>
  <si>
    <t>Compromisos Acumulad.</t>
  </si>
  <si>
    <t>Giros Acumulados Ppto</t>
  </si>
  <si>
    <t>Saldo por Pagar</t>
  </si>
  <si>
    <t>TIV-062</t>
  </si>
  <si>
    <t xml:space="preserve"> VALOR DEL CRP $</t>
  </si>
  <si>
    <t xml:space="preserve"> GIROS $</t>
  </si>
  <si>
    <t xml:space="preserve"> POR GIRAR $ (CRP-GIROS)</t>
  </si>
  <si>
    <t>TIV-074</t>
  </si>
  <si>
    <t>TIV-014 anulada</t>
  </si>
  <si>
    <t>TIV-021 ANULADA / TIV-068 anulada</t>
  </si>
  <si>
    <t>TIV-075</t>
  </si>
  <si>
    <t>TIV-076</t>
  </si>
  <si>
    <t>0174-88</t>
  </si>
  <si>
    <t>0174-89</t>
  </si>
  <si>
    <t>0174-90</t>
  </si>
  <si>
    <t>0174-91</t>
  </si>
  <si>
    <t>TIV-030 ANULADA / TIV-070 anulada / anulado cdp 1328</t>
  </si>
  <si>
    <t xml:space="preserve">Prestación de servicios profesionales en la titulación de predios y proporcionar apoyo técnico en la planificación, desarrollo y regularización de propiedades, con el fin de contribuir al cumplimiento de los objetivos institucionales y garantizar la correcta ejecución de los proyectos relacionados con la misionalidad de la Dirección. </t>
  </si>
  <si>
    <t>Prestar servicios de apoyo de gestión documental y trámites administrativos que se requieren para cumplir a cabalidad con la misionalidad de la DUT.</t>
  </si>
  <si>
    <t>Prestar servicios de apoyo en lo pertinente a la correspondencia, trámites administrativos y gestión documental, para el cumplimiento de las funciones de la Dirección de Urbanizaciones y Titulación.</t>
  </si>
  <si>
    <t>Prestar servicios profesionales para asesorar, acompañar y hacer   control jurídico a los procesos y procedimientos de  la Dirección Urbanizaciones y Titulación en las actividades relacionadas con seguimiento de  metas, estructuración de procesos  y revisión de documentos generados por la Dependencia.</t>
  </si>
  <si>
    <t xml:space="preserve"> por un valor de $35.000.000 de la línea  0174-43</t>
  </si>
  <si>
    <t>por un valor de $14.000.000 de la línea 0174-43</t>
  </si>
  <si>
    <t xml:space="preserve"> por un valor de $13.200.000 de la línea 0174-44</t>
  </si>
  <si>
    <t xml:space="preserve"> por un valor de $52.500.000 de la línea 0174-54</t>
  </si>
  <si>
    <t xml:space="preserve">Anulacion de CDP 1325 / Anulación TIV-066 memo 202413000068703 </t>
  </si>
  <si>
    <t xml:space="preserve">202413000058353 / 202413000061673 / 202413000068703 </t>
  </si>
  <si>
    <t>O232020200885250        Servicios de protección (guardas de seguridad)</t>
  </si>
  <si>
    <t>TIV-077</t>
  </si>
  <si>
    <t>TIV-078</t>
  </si>
  <si>
    <t>TIV-079</t>
  </si>
  <si>
    <t>TIV-080</t>
  </si>
  <si>
    <t>TIV-081</t>
  </si>
  <si>
    <t>ENEL COLOMBIA SA ESP</t>
  </si>
  <si>
    <t>PROMOAMBIENTAL DISTRITO S A S ESP</t>
  </si>
  <si>
    <t>EMPRESA DE ACUEDUCTO Y ALCANTARILLADO DE BOGOTA E.S.P.</t>
  </si>
  <si>
    <t>VANTI S.A. ESP.</t>
  </si>
  <si>
    <t>POSITIVA COMPAÑIA DE SEGUROS SA</t>
  </si>
  <si>
    <t>RESOLUCION</t>
  </si>
  <si>
    <t>BELKY JOSEFINA CALDERON OÑATE</t>
  </si>
  <si>
    <t>KEVIN ARLEY GARCIA PEÑA</t>
  </si>
  <si>
    <t>CAMILO ADOLFO PINILLOS BOHORQUEZ</t>
  </si>
  <si>
    <t>ELSA MARIELA MEDINA HIGUERA</t>
  </si>
  <si>
    <t>NELLY YAMILE GOMEZ REYES</t>
  </si>
  <si>
    <t>LAURA ALEJANDRA PARGA HORTA</t>
  </si>
  <si>
    <t>LADY TATIANA PAEZ FONSECA</t>
  </si>
  <si>
    <t>WILSON ALBERTO GONZALEZ SALAMANCA</t>
  </si>
  <si>
    <t>EDITH  MENDOZA CARDENAS</t>
  </si>
  <si>
    <t>ERICA PAOLA ACEVEDO MURILLO</t>
  </si>
  <si>
    <t>CARLOS JULIO GARZON CAÑON</t>
  </si>
  <si>
    <t>JOSE OSCAR SOCHA PINTO</t>
  </si>
  <si>
    <t>DIANA PAOLA CASTIBLANCO VENEGAS</t>
  </si>
  <si>
    <t>LUIS HERNANDO NEIRA GUERRERO</t>
  </si>
  <si>
    <t>MARIA NIDIA ELIS SALGADO SUBIETA</t>
  </si>
  <si>
    <t>EDGAR ANDRES TOQUICA GIRALDO</t>
  </si>
  <si>
    <t>WILLIAM ANTONIO ZAPATA PAEZ</t>
  </si>
  <si>
    <t>ANGELICA MARIA ANDRADE CONDE</t>
  </si>
  <si>
    <t>EVELYN  DONOSO HERRERA</t>
  </si>
  <si>
    <t>MICHEL ANGEL ORTIZ ACEVEDO</t>
  </si>
  <si>
    <t>ANDREA TATIANA ORTEGON ORTEGON</t>
  </si>
  <si>
    <t>SONIA ESPERANZA AREVALO SILVA</t>
  </si>
  <si>
    <t>NANCY FABIOLA GIL OROZCO</t>
  </si>
  <si>
    <t>YENY ALEXANDRA RODRIGUEZ SOSSA</t>
  </si>
  <si>
    <t>MARIA ALEJANDRA CASTELLANOS GARCIA</t>
  </si>
  <si>
    <t>LUZ STELLA CARDENAS LAVERDE</t>
  </si>
  <si>
    <t>OSCAR ALFREDO ACUÑA GAVIRIA</t>
  </si>
  <si>
    <t>LAURA VALENTINA MILLAN CIFUENTES</t>
  </si>
  <si>
    <t>DIANA MARCELA CORREA ACERO</t>
  </si>
  <si>
    <t>JEYSON LEONARDO CUBAQUE SARMIENTO</t>
  </si>
  <si>
    <t>MIGUEL ANGEL CARDENAS PALACIOS</t>
  </si>
  <si>
    <t>YENNY PAOLA NUÑEZ GOMEZ</t>
  </si>
  <si>
    <t>JUAN CAMILO DELGADO FRANCO</t>
  </si>
  <si>
    <t>JUAN PABLO LUGO BOTELLO</t>
  </si>
  <si>
    <t>ALEXANDRA  GARCIA RODRIGUEZ</t>
  </si>
  <si>
    <t>JESSICA PAOLA LEON SUAREZ</t>
  </si>
  <si>
    <t>JOSE NAPOLEON STRUSBERG OROZCO</t>
  </si>
  <si>
    <t>LADY JOHANNA PANQUEVA ALARCON</t>
  </si>
  <si>
    <t>DENNYS JHOANA AGUDELO RAMIREZ</t>
  </si>
  <si>
    <t>EIMMY HELENA MAHECHA FORERO</t>
  </si>
  <si>
    <t>MAGDA LILIANA CRUZ JIMENEZ</t>
  </si>
  <si>
    <t>LUIS EDUARDO GARCIA GONZALEZ</t>
  </si>
  <si>
    <t>CESAR FRANCISCO PACHON RAMIREZ</t>
  </si>
  <si>
    <t>LAURA DANIELA MARTIN RAMIREZ</t>
  </si>
  <si>
    <t>JULIAN FABRIZZIO HUERFANO ARDILA</t>
  </si>
  <si>
    <t>CRP</t>
  </si>
  <si>
    <t>GIROS</t>
  </si>
  <si>
    <t>X GIRAR</t>
  </si>
  <si>
    <t>0174-82</t>
  </si>
  <si>
    <t>TIV-082</t>
  </si>
  <si>
    <t>TIV-084</t>
  </si>
  <si>
    <t>TIV-085</t>
  </si>
  <si>
    <t>TIV-087</t>
  </si>
  <si>
    <t>202413000058353 / 202413000070553</t>
  </si>
  <si>
    <t>1296 CDP ANULADO</t>
  </si>
  <si>
    <t>TIV-086 ANULADA</t>
  </si>
  <si>
    <t>TIV-054 ANULADA</t>
  </si>
  <si>
    <t>TIV-083 ANULADA</t>
  </si>
  <si>
    <t>0174-92</t>
  </si>
  <si>
    <t>Prestar servicios profesionales especializados en la estructuración,ejecución, evaluación, seguimiento y desarrollo de los proyectos constructivos adelantados por la Caja de la Vivienda Popular.</t>
  </si>
  <si>
    <t>Prestar servicios profesionales desde el ámbito técnico para la estructuración, ejecución y seguimiento de los proyectos y predios de la entidad.</t>
  </si>
  <si>
    <t>JUAN MANUEL BARRERA MONTERROSA</t>
  </si>
  <si>
    <t>Recursos de línea 77</t>
  </si>
  <si>
    <t>202413000070553 / 202413000073503</t>
  </si>
  <si>
    <t>202413000073233 /202413000073503</t>
  </si>
  <si>
    <t>202413000058353 / 202413000073233  /202413000073503</t>
  </si>
  <si>
    <t>202413000058353 / 202413000070553 /202413000073503</t>
  </si>
  <si>
    <t>TIV-088</t>
  </si>
  <si>
    <t>TIV-089</t>
  </si>
  <si>
    <t>TIV-090</t>
  </si>
  <si>
    <t>TIV-091</t>
  </si>
  <si>
    <t>TIV-092</t>
  </si>
  <si>
    <t>0174-93</t>
  </si>
  <si>
    <t>Arrendar un stand en el Congreso Colombiano de la Construcción - CCC</t>
  </si>
  <si>
    <t>Recursos de línea 37</t>
  </si>
  <si>
    <t>TIV-093</t>
  </si>
  <si>
    <t>TIV-094</t>
  </si>
  <si>
    <t>3217; 3940; 4022; 4266</t>
  </si>
  <si>
    <t>Reducción pptal 30-9-2024</t>
  </si>
  <si>
    <t>1030 anulado reducción</t>
  </si>
  <si>
    <t>O232020200883121        Servicios de relaciones públicas</t>
  </si>
  <si>
    <t>0134-1</t>
  </si>
  <si>
    <t>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t>
  </si>
  <si>
    <t xml:space="preserve">JULIO </t>
  </si>
  <si>
    <t>GERMAN ALBERTO HERNANDEZ PRIETO</t>
  </si>
  <si>
    <t>THAR-068</t>
  </si>
  <si>
    <t>ADELINA ISABEL GOMEZ GIOVANNETTY</t>
  </si>
  <si>
    <t>0134-2</t>
  </si>
  <si>
    <t>Prestar servicios profesionales, desde el componente social, apoyando el seguimiento, verificación, control, acompañamiento y demás actuaciones requeridas dentro de las etapas del proceso social de Reasentamiento de la Dirección de Reasentamientos de la Caja de Vivienda Popular.</t>
  </si>
  <si>
    <t>0134-3</t>
  </si>
  <si>
    <t>Prestar servicios profesionales desde el componente social apoyando la gestión de las etapas de verificación, prefactibilidad, factibilidad, ejecución y demás establecidas en los procesos y procedimientos de la Dirección de Reasentamientos</t>
  </si>
  <si>
    <t> 202412000058573 </t>
  </si>
  <si>
    <t>THAR-007</t>
  </si>
  <si>
    <t>DORA EMILIA PARRA ROBLEDO</t>
  </si>
  <si>
    <t>0134-4</t>
  </si>
  <si>
    <t>THAR-069</t>
  </si>
  <si>
    <t>DIANA CAROLINA GUEVARA TRIANA</t>
  </si>
  <si>
    <t>0134-5</t>
  </si>
  <si>
    <t>THAR-070</t>
  </si>
  <si>
    <t>OLGA LUCIA GODOY OSORIO</t>
  </si>
  <si>
    <t>0134-6</t>
  </si>
  <si>
    <t>Reubicación definitiva de hogares localizados en zonas de alto riesgo no mitigable o los ordenados mediante sentencias judiciales o actos administrativos.</t>
  </si>
  <si>
    <t>THAR-111</t>
  </si>
  <si>
    <t>JUAN CARLOS FONSECA MORA</t>
  </si>
  <si>
    <t>0134-7</t>
  </si>
  <si>
    <t>THAR-112 ANULADO</t>
  </si>
  <si>
    <t>CDP 1307 ANULADO - FIDUCIA</t>
  </si>
  <si>
    <t>0134-8</t>
  </si>
  <si>
    <t>Adición y prorroga al contrato No. CVP-CTO-667-2023, el cual tiene por objeto: "Realizar la interventoría técnica, administrativa, jurídica, social, ambiental, SST-MA y financiera al contrato de obra cuyo objeto es "Realizar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t>
  </si>
  <si>
    <t>THAR-001</t>
  </si>
  <si>
    <t>CONSORCIO DEMOL23</t>
  </si>
  <si>
    <t>0134-9</t>
  </si>
  <si>
    <t>THAR-061</t>
  </si>
  <si>
    <t>0134-10</t>
  </si>
  <si>
    <t>Pago de pasivo exigible. Resolución 141 de
14 de enero de 2024. Adquisición de predios localizados en zona de alto riesgo no mitigable de la sra. Mahecha Bustos Nidia Consuelo CC: 51.858.244 ; localidad de San Cristobal ; id: 2010-4-11866.</t>
  </si>
  <si>
    <t>THAR-119</t>
  </si>
  <si>
    <t>YAQUELINE ESPERANZA MAHECHA BUSTOS</t>
  </si>
  <si>
    <t>0134-11</t>
  </si>
  <si>
    <t>Prestar el servicio público de transporte terrestre automotor especial para la caja de la vivienda popular</t>
  </si>
  <si>
    <t>THAR-120</t>
  </si>
  <si>
    <t>Anulación parcial CDP y viabilidad por $20,000,000</t>
  </si>
  <si>
    <t>0134-12</t>
  </si>
  <si>
    <t>Contratar los servicios integrales de un operador logístico que lleve a cabo las actividades que requiera la caja de la vivienda popular y que permita divulgar los avances de los diferentes programas misionales de la entidad</t>
  </si>
  <si>
    <t>81141601; 80141902; 56101600; 52161500; 45111700; 90111600</t>
  </si>
  <si>
    <t>THAR-062</t>
  </si>
  <si>
    <t>DOUGLAS TRADE S A S</t>
  </si>
  <si>
    <t>0134-13</t>
  </si>
  <si>
    <t>Realizar gestiones documentacion, legalización, gestiones notariales y  certificación juridica en la adjudicación de las viviendas para entrega de los predios a los beneficiarios objeto del programa de reasentamientos. (197 hogares meta 1 y 5 predios meta 2 con tramites realizados)</t>
  </si>
  <si>
    <t>0134-14</t>
  </si>
  <si>
    <t>Prestar servicios profesionales a la Dirección de Reasentamientos, para apoyar la formulación de estrategias y lineamientos para la ejecucion, seguimiento y control del componente social dento del proceso de Reasentamiento.</t>
  </si>
  <si>
    <t>THAR-008</t>
  </si>
  <si>
    <t>HELBER HUGO MORALES RINCON</t>
  </si>
  <si>
    <t>0134-15</t>
  </si>
  <si>
    <t>Prestar servicios profesionales en la gestion administrativa y contractual para el seguimiento, control y vigilancia de los bienes y servicios a cargo de la Dirección de Reasentamientos</t>
  </si>
  <si>
    <t>THAR-009</t>
  </si>
  <si>
    <t>HERNAN DAVID SANCHEZ ARIAS</t>
  </si>
  <si>
    <t>0134-16</t>
  </si>
  <si>
    <t>Prestar servicios profesionales a la Dirección de Reasentamientos, para apoyar la formulación de estrategias y lineamientos para la ejecucion, seguimiento y control de la gestión, identificación y consolidación de los distintos proyectos inmobiliarios VIS y VIP a nivel Distrital, pertinentes para el reasentamiento de las familias beneficiarias de la Dirección de Reasentamientos.</t>
  </si>
  <si>
    <t>THAR-010</t>
  </si>
  <si>
    <t>DIANA MARGARITA BELTRAN GOMEZ</t>
  </si>
  <si>
    <t>0134-17</t>
  </si>
  <si>
    <t>Prestar servicios profesionales apoyando la seguimento, verificación, control, ejecucion e implementación del Modelo Integrado de Planeación y Gestión (MIPG), incluyendo actividades de actualización de procesos, procedimientos y demás documentos generados en virtud de los planes, programas, procedimientos y  metas de la Direccion de reasentamientos de la Caja de Vivienda Popular.</t>
  </si>
  <si>
    <t>THAR-071</t>
  </si>
  <si>
    <t>PIEDAD ELLIANNA CUERVO ROJAS</t>
  </si>
  <si>
    <t>0134-18</t>
  </si>
  <si>
    <t>Prestar servicios profesionales a la Dirección de Reasentamientos, apoyando la formulación de estrategias y lineamientos para la ejecucion, seguimiento y control de la gestión técnica dento del proceso de Reasentamiento.</t>
  </si>
  <si>
    <t>0134-19</t>
  </si>
  <si>
    <t>Prestar servicios profesionales en comunicación social, para la producción de información en campo, que sirva de base para la divulgación de las políticas y programas de la caja de la vivienda popular hacia la comunidad y hacia la opinión pública general, con énfasis en los programas y proyectos de la dirección de reasentamientos.</t>
  </si>
  <si>
    <t>THAR-011</t>
  </si>
  <si>
    <t>ADRIANA PATRICIA ARANGO ALVAREZ</t>
  </si>
  <si>
    <t>0134-20</t>
  </si>
  <si>
    <t>Prestar servicios profesionales a la Dirección de Reasentamientos, para apoyar la formulación de estrategias y lineamientos para la ejecucion, seguimiento y control del componente juridico dento del proceso de Reasentamiento.</t>
  </si>
  <si>
    <t>THAR-072</t>
  </si>
  <si>
    <t>JOSE ALEXANDER MORENO PAEZ</t>
  </si>
  <si>
    <t>Anulacion parcial cdp y viabilidad por $26.750.000</t>
  </si>
  <si>
    <t>0134-21</t>
  </si>
  <si>
    <t>Prestar servicios profesionales desde el componente financiero para el seguimiento y control a la ejecución de los recursos presupuestales de la Dirección de Reasentamientos, atendiendo lo establecido en los procedimientos adoptados por la Caja de la Vivienda Popular</t>
  </si>
  <si>
    <t>THAR-073</t>
  </si>
  <si>
    <t>0134-22</t>
  </si>
  <si>
    <t>Prestar servicios profesionales a la Dirección de Reasentamientos apoyando la planeación, consolidacion y actualizacion de la informacion que se genere en cumplimiento del proyecto de inversion y el cumplimiento de las metas asignadas a la Direccion.</t>
  </si>
  <si>
    <t>THAR-074</t>
  </si>
  <si>
    <t>MONICA ANDREA ALVAREZ FERNANDEZ</t>
  </si>
  <si>
    <t>0134-23</t>
  </si>
  <si>
    <t>THAR-012</t>
  </si>
  <si>
    <t>CLAUDIA PATRICIA RUEDA PLATA</t>
  </si>
  <si>
    <t>0134-24</t>
  </si>
  <si>
    <t xml:space="preserve">Prestar servicios profesionales dentro del componente financiero para la normalizacion, gestión de los cierres administrativos y depuración de los procesos de la Dirección de Reasentamientos </t>
  </si>
  <si>
    <t>THAR-013</t>
  </si>
  <si>
    <t>OSCAR HELI RINCON PEREZ</t>
  </si>
  <si>
    <t>0134-25</t>
  </si>
  <si>
    <t>Prestar servicios profesionales desde el componente juridico para la depuracion predial y proyección de respuestas a peticiones, quejas, reclamos y solicitudes (PQRS) que reciba la Dirección de Reasentamientos de la Caja de Vivienda Popular en el cumplimiento de sus funciones.</t>
  </si>
  <si>
    <t>THAR-014</t>
  </si>
  <si>
    <t>MARISOL ANDREA ROA MELO</t>
  </si>
  <si>
    <t>0134-26</t>
  </si>
  <si>
    <t xml:space="preserve">Prestar servicios profesionales de tipo juridico para apoyar el proceso de normalizacion, gestión de los cierres administrativos y depuración de los procesos de la Dirección de Reasentamientos </t>
  </si>
  <si>
    <t>THAR-015</t>
  </si>
  <si>
    <t>OSCAR MAURICIO HERNANDEZ BELTRAN</t>
  </si>
  <si>
    <t>0134-27</t>
  </si>
  <si>
    <t>Prestar servicios de apoyo en actividades de gestión documental, archivo y bodegaje de los expedientes de la Dirección de Reasentamientos</t>
  </si>
  <si>
    <t>THAR-075</t>
  </si>
  <si>
    <t>JORGE JAVIER APARICIO CORREDOR</t>
  </si>
  <si>
    <t>0134-28</t>
  </si>
  <si>
    <t>Prestar servicios profesionales en las actividades del componente técnico requeridas en las etapas de ingreso, prefactibilidad, factibilidad y ejecución de los procesos de reasentamiento.</t>
  </si>
  <si>
    <t>THAR-016</t>
  </si>
  <si>
    <t>STEFANNY  HERRERA ARRIETA</t>
  </si>
  <si>
    <t>0134-29</t>
  </si>
  <si>
    <t>Prestar los servicios profesionales, desde el componente social, para realizar las actividades de gestión, identificación y asesoramientos de los diferentes procesos que requieran cumplir los beneficiarios de la Dirección de Reasentamientos.</t>
  </si>
  <si>
    <t>THAR-044</t>
  </si>
  <si>
    <t>JUAN DAVID MORALES BARCO</t>
  </si>
  <si>
    <t>0134-30</t>
  </si>
  <si>
    <t xml:space="preserve">Prestar servicios de apoyo a la gestión dentro del componente juridico en el desarrollo de actividades de saneamiento predial, cierre administrativo y depuración de los bienes incluidos o en tramite dentro de las etapas establecidas en el proceso de Reasentamiento. </t>
  </si>
  <si>
    <t>THAR-076</t>
  </si>
  <si>
    <t>ANA ROSA CAROLINA RODRIGUEZ MENDOZA</t>
  </si>
  <si>
    <t>0134-31</t>
  </si>
  <si>
    <t>Prestar servicios profesionales en las actividades del componente tecnico y geografico requeridas en las etapas de ingreso, prefactibilidad, factibilidad y ejecución dentro de los procesos de reasentamiento, incluyendo las actividades pertinentes al Sistema de Información Geográfica de la Entidad</t>
  </si>
  <si>
    <t>THAR-077</t>
  </si>
  <si>
    <t>VALENTINA  MONTENEGRO JIMENEZ</t>
  </si>
  <si>
    <t>0134-32</t>
  </si>
  <si>
    <t>Prestar servicios de apoyo a la gestión desde el componente social en las diferentes etapas del programa de reasentamientos de la Dirección de Reasentamientos de la Caja de Vivienda Popular</t>
  </si>
  <si>
    <t>THAR-045</t>
  </si>
  <si>
    <t>JUAN CAMILO UBAQUE BERNAL</t>
  </si>
  <si>
    <t>0134-33</t>
  </si>
  <si>
    <t>Prestar servicios profesionales apoyando el desarrollo del componente tecnologico de la Dirección de Reasentamientos y de la Caja de Vivienda Popular.</t>
  </si>
  <si>
    <t>THAR-017</t>
  </si>
  <si>
    <t>JUAN SEBASTIAN ROMAN HERRERA</t>
  </si>
  <si>
    <t>0134-34</t>
  </si>
  <si>
    <t>Prestar servicios profesionales para realizar actividades de gestión, identificación y factibilidad de los distintos proyectos inmobiliarios a nivel Distrital para el reasentamiento de las familias beneficiarias de los planes, proyectos y programas de la Dirección de Reasentamientos.</t>
  </si>
  <si>
    <t>THAR-018</t>
  </si>
  <si>
    <t>MARIA ALEJANDRA QUIJANO HEMELBERG</t>
  </si>
  <si>
    <t>0134-35</t>
  </si>
  <si>
    <t>THAR-019</t>
  </si>
  <si>
    <t>ANGIE TATIANA CHAVEZ SANCHEZ</t>
  </si>
  <si>
    <t>0134-36</t>
  </si>
  <si>
    <t>THAR-046</t>
  </si>
  <si>
    <t>PEDRO GUILLERMO CARRANZA URREA</t>
  </si>
  <si>
    <t>0134-37</t>
  </si>
  <si>
    <t>Prestar servicios profesionales desde el componente juridico en la revisión, sustanciación, conceptualización, validación de información y acompañamiento en las etapas de verificación, prefactibilidad, factibilidad y ejecución establecidas en el proceso y los procedimientos adoptados para el programa de Reasentamientos.</t>
  </si>
  <si>
    <t>THAR-078</t>
  </si>
  <si>
    <t>ANA ELVIRA PENAGOS LOPEZ</t>
  </si>
  <si>
    <t>0134-38</t>
  </si>
  <si>
    <t>Prestar servicios profesionales en la ejecución de actividades de gestión, seguimiento y control de la ejecución presupuestal y financiera de los recursos destinados al Programa de Reasentamientos.</t>
  </si>
  <si>
    <t>THAR-002</t>
  </si>
  <si>
    <t>IVONNE ASTRID BUITRAGO BERNAL</t>
  </si>
  <si>
    <t>0134-39</t>
  </si>
  <si>
    <t>Prestar servicios profesionales a la Dirección de Reasentamientos, desde el componente tecnológico, para realizar tareas de capacitación, soporte y mantenimiento de los Sistemas de Información del proceso de Reasentamientos y de la Caja de Vivienda Popular.</t>
  </si>
  <si>
    <t>THAR-079</t>
  </si>
  <si>
    <t>WILLIAM HERNANDO ROMERO CASTRO</t>
  </si>
  <si>
    <t>0134-40</t>
  </si>
  <si>
    <t xml:space="preserve">Prestar servicios profesionales apoyando la gestion administrativa, operativa y contractual que se requiera para el correcto cumplimiento de las metas asignadas a la Direccion de Reasentamiento </t>
  </si>
  <si>
    <t>0134-41</t>
  </si>
  <si>
    <t>Prestar servicios profesionales apoyando la formulación de estrategias y lineamientos financieros, así como el seguimiento y control a la ejecución de los recursos presupuestales de la Dirección de Reasentamientosde la Caja de Vivienda Popular.</t>
  </si>
  <si>
    <t>THAR-003</t>
  </si>
  <si>
    <t>FRANCISCO JAVIER GUTIERREZ FORERO</t>
  </si>
  <si>
    <t>0134-42</t>
  </si>
  <si>
    <t>THAR-080</t>
  </si>
  <si>
    <t>SANDRA MIREYA GUTIERREZ LIEVANO</t>
  </si>
  <si>
    <t>0134-43</t>
  </si>
  <si>
    <t>Prestar servicios profesionales desde el componente juridico para apoyar la verificación, ejecucion de la prefactibilidad y  del programa de relocalización transitoria asi como en la depuracion administrativa de los procesos que le sean asignados dentro del proceso de Reasentamientos</t>
  </si>
  <si>
    <t>THAR-020</t>
  </si>
  <si>
    <t>MATILDE  NIETO CONTRERAS</t>
  </si>
  <si>
    <t>0134-44</t>
  </si>
  <si>
    <t>Prestar servicios profesionales para apoyar la verificación, control y ejecucion a las actividades que se desprendan de auditorias y del seguimiento realizado por el sistema de control interno a los planes, programas, procedimientos y  metas de la Direccion de reasentamientos de la Caja de Vivienda Popular.</t>
  </si>
  <si>
    <t>THAR-004</t>
  </si>
  <si>
    <t>ANDRES EMILIO ROJAS GUACANEME</t>
  </si>
  <si>
    <t>0134-45</t>
  </si>
  <si>
    <t>Prestar servicios profesionales apoyando la planeación Institucional, incluyendo actividades de seguimiento, consolidación y actualización de información del proyecto de inversión a cargo de la Dirección de Reasentamientos de la Caja de Vivienda Popular.</t>
  </si>
  <si>
    <t>THAR-005</t>
  </si>
  <si>
    <t>KATERINE SHIRLEY CONTRERAS GUERRERO</t>
  </si>
  <si>
    <t>0134-46</t>
  </si>
  <si>
    <t>THAR-081</t>
  </si>
  <si>
    <t>PAOLA NATALIA TREJOS CAICEDO</t>
  </si>
  <si>
    <t>0134-47</t>
  </si>
  <si>
    <t>THAR-021</t>
  </si>
  <si>
    <t>ADRIANA MILENA FAURA PUENTES</t>
  </si>
  <si>
    <t>0134-48</t>
  </si>
  <si>
    <t>THAR-006</t>
  </si>
  <si>
    <t>MIGUEL DAVID PERDOMO DURAN</t>
  </si>
  <si>
    <t>0134-49</t>
  </si>
  <si>
    <t>Prestar servicios profesionales desde el componente juridico para apoyar la defensa judicial, extrajudicial y administrativa de la CVP y atendiendo las peticiones, quejas, reclamos y solicitudes (PQRS) que reciba la Dirección de Reasentamientos de la Caja de Vivienda Popular en el cumplimiento de sus funciones.</t>
  </si>
  <si>
    <t>THAR-022</t>
  </si>
  <si>
    <t>SANDRA JOHANA PAI GOMEZ</t>
  </si>
  <si>
    <t>0134-50</t>
  </si>
  <si>
    <t xml:space="preserve">Prestar servicios profesionales al componente financiero en la formulación de estrategias y lineamientos, seguimiento, acompañamiento y orientación de las actividades de cierre administrativo y depuración de los procesos de la Dirección de Reasentamientos </t>
  </si>
  <si>
    <t>THAR-082</t>
  </si>
  <si>
    <t>LINA MARIA ARIAS ACUÑA</t>
  </si>
  <si>
    <t>0134-51</t>
  </si>
  <si>
    <t>THAR-083</t>
  </si>
  <si>
    <t>LUIS FERNANDO HOLGUIN SUAREZ</t>
  </si>
  <si>
    <t>0134-52</t>
  </si>
  <si>
    <t>THAR-084</t>
  </si>
  <si>
    <t>DANIELA ALEJANDRA RUBIANO GOMEZ</t>
  </si>
  <si>
    <t>0134-53</t>
  </si>
  <si>
    <t>THAR-023</t>
  </si>
  <si>
    <t>JAVIER MAURICIO DELGADO SABOYA</t>
  </si>
  <si>
    <t>0134-54</t>
  </si>
  <si>
    <t>Prestar servicios de apoyo a la gestión a la Dirección de Reasentamientos, desde el componente técnico, para realizar actividades operativas, administrativas y demás tareas o actividades que se requieran en el marco de los procesos misionales del área.</t>
  </si>
  <si>
    <t>THAR-085</t>
  </si>
  <si>
    <t>JUAN JAIRO HERRERA GUERRERO</t>
  </si>
  <si>
    <t>0134-55</t>
  </si>
  <si>
    <t>THAR-086</t>
  </si>
  <si>
    <t>CLAUDIA DANIELA ROJAS CORTES</t>
  </si>
  <si>
    <t>0134-56</t>
  </si>
  <si>
    <t>THAR-087</t>
  </si>
  <si>
    <t>BELKYS LEONOR RADA GUTIERREZ</t>
  </si>
  <si>
    <t>0134-57</t>
  </si>
  <si>
    <t>THAR-088</t>
  </si>
  <si>
    <t>VALENTINA  RODRIGUEZ CAICEDO</t>
  </si>
  <si>
    <t>0134-58</t>
  </si>
  <si>
    <t>Prestar servicios profesionales como abogado a la Dirección Jurídica y Dirección de Reasentamientos en el desarrollo en los trámites administrativos y jurídicos, así como la representación judicial y extrajudicial de la entidad en los procesos que le sean asignados</t>
  </si>
  <si>
    <t>THAR-024</t>
  </si>
  <si>
    <t>MARIO ANDRES GOMEZ MENDOZA</t>
  </si>
  <si>
    <t>0134-59</t>
  </si>
  <si>
    <t>Prestar servicios profesionales como abogado a la Dirección Jurídica y Dirección de Reasentamientos en los trámites administrativos y jurídicos conforme a las actividades propias de la Caja de la Vivienda Popular.</t>
  </si>
  <si>
    <t>THAR-025</t>
  </si>
  <si>
    <t>JUAN SEBASTIAN PINEDA PELAEZ</t>
  </si>
  <si>
    <t>0134-60</t>
  </si>
  <si>
    <t>Prestar servicios profesionales a la Dirección de Reasentamientos, apoyando la formulación de estrategias y lineamientos para la ejecucion, seguimiento y control de la gestión contrable y financiera dento del proceso de Reasentamiento.</t>
  </si>
  <si>
    <t>THAR-089</t>
  </si>
  <si>
    <t>LAURA  AZUERO BRIÑEZ</t>
  </si>
  <si>
    <t>0134-61</t>
  </si>
  <si>
    <t>THAR-026</t>
  </si>
  <si>
    <t>ANGIE LORENA RINCON AVILA</t>
  </si>
  <si>
    <t>0134-62</t>
  </si>
  <si>
    <t>Prestar servicios profesionales para la elaboración de avalúos y realización de las diferentes actividades técnicas de las etapas de ingreso, prefactibilidad, ejecución y demás que se requieran en el proceso de Reasentamiento.</t>
  </si>
  <si>
    <t>THAR-047</t>
  </si>
  <si>
    <t>JUAN CARLOS FERNANDEZ CASTILLO</t>
  </si>
  <si>
    <t>0134-63</t>
  </si>
  <si>
    <t>THAR-027</t>
  </si>
  <si>
    <t>VICENTE ANDRES TODARO MONTES</t>
  </si>
  <si>
    <t>0134-64</t>
  </si>
  <si>
    <t>Prestación de servicios profesionales especializados de abogado a la Dirección de Reasentamientos, apoyando la formulación de estrategias y lineamientos jurídicos, seguimiento y acompañamiento a las actuaciones de las etapas establecidas en el proceso de Reasentamiento y de la depuración predial de acuerdo con el proceso, los procedimientos adoptados y la normatividad vigente que rige la materia.</t>
  </si>
  <si>
    <t>THAR-090</t>
  </si>
  <si>
    <t>MARY MARLEN TOBO PAIPILLA</t>
  </si>
  <si>
    <t>0134-65</t>
  </si>
  <si>
    <t>THAR-028</t>
  </si>
  <si>
    <t>KEVIN ANDRES PIÑEREZ AMELL</t>
  </si>
  <si>
    <t>0134-66</t>
  </si>
  <si>
    <t>Prestar servicios profesionales para el desarrollo de procesos y planes propios de la subdirección administrativa.</t>
  </si>
  <si>
    <t>1190 ANULADA</t>
  </si>
  <si>
    <t>0134-67</t>
  </si>
  <si>
    <t>THAR-029</t>
  </si>
  <si>
    <t>DANIELA ANDREA BELTRAN GALAN</t>
  </si>
  <si>
    <t>0134-68</t>
  </si>
  <si>
    <t>THAR-048</t>
  </si>
  <si>
    <t>NALLELY  GONZALIAS MORENO</t>
  </si>
  <si>
    <t>0134-69</t>
  </si>
  <si>
    <t>Prestar servicios profesionales para modelar, planear, desarrollar, implementar y proponer soluciones informáticas que optimice y fortalezca la plataforma tecnológica y el sistema de información misional del proceso de Reasentamientos.</t>
  </si>
  <si>
    <t>0134-70</t>
  </si>
  <si>
    <t>THAR-092</t>
  </si>
  <si>
    <t>0134-71</t>
  </si>
  <si>
    <t>Prestar servicios profesionales asesorando los lineamientos y apoyando el seguimiento realizado por la Direccion General a los proyectos urbanísticos del proceso de reasentamientos y del proceso de mejoramiento de vivienda adelantados por la entidad.</t>
  </si>
  <si>
    <t>THAR-114</t>
  </si>
  <si>
    <t>MARIA ALEXANDRA CORTES RINCON</t>
  </si>
  <si>
    <t>THAR-030 anulada</t>
  </si>
  <si>
    <t>0134-72</t>
  </si>
  <si>
    <t>THAR-093</t>
  </si>
  <si>
    <t>MARIA FERNANDA HERRERA VARGAS</t>
  </si>
  <si>
    <t>0134-73</t>
  </si>
  <si>
    <t>THAR-049</t>
  </si>
  <si>
    <t>ANGIE VIVIANA BAUTISTA MORA</t>
  </si>
  <si>
    <t>0134-74</t>
  </si>
  <si>
    <t>THAR-094</t>
  </si>
  <si>
    <t>LUISA FERNANDA RODRIGUEZ PEREZ</t>
  </si>
  <si>
    <t>0134-75</t>
  </si>
  <si>
    <t>THAR-050</t>
  </si>
  <si>
    <t>JUSTINE NICCOLE CASTIBLANCO GOMEZ</t>
  </si>
  <si>
    <t>0134-76</t>
  </si>
  <si>
    <t>THAR-031</t>
  </si>
  <si>
    <t>0134-77</t>
  </si>
  <si>
    <t>THAR-095</t>
  </si>
  <si>
    <t>PAOLA ANDREA ERAZO YELA</t>
  </si>
  <si>
    <t>0134-78</t>
  </si>
  <si>
    <t>THAR-051</t>
  </si>
  <si>
    <t>JAIRO  CARDONA MARIN</t>
  </si>
  <si>
    <t>0134-79</t>
  </si>
  <si>
    <t>Prestar servicios profesionales para realizar actividades de consolidacion, factibilidad, gestión e identificación de proyectos inmobiliarios VIS y VIP para el reasentamiento de las familias beneficiarias de los planes, proyectos y programas de la Dirección de Reasentamientos.</t>
  </si>
  <si>
    <t>THAR-096</t>
  </si>
  <si>
    <t>DIEGO ALEJANDRO RIOS BARRERO</t>
  </si>
  <si>
    <t>0134-80</t>
  </si>
  <si>
    <t>0134-81</t>
  </si>
  <si>
    <t>Prestar servicios de apoyo a la gestión de la Dirección de Reasentamientos en el manejo, seguimientos y control de los aplicativos de gestión documental, labores operativas y demás tareas o actividades administrativas que se requieran</t>
  </si>
  <si>
    <t>THAR-052</t>
  </si>
  <si>
    <t>CLAUDIA PATRICIA QUINTERO DUQUE</t>
  </si>
  <si>
    <t>0134-82</t>
  </si>
  <si>
    <t>Prestar servicios de apoyo en actividades de gestión documental, archivo y bodegaje de los expedientes de la Dirección de Reasentamientos.</t>
  </si>
  <si>
    <t>THAR-122</t>
  </si>
  <si>
    <t>ALCIBIADES  CASTRO PARADA</t>
  </si>
  <si>
    <t>Anulada THAR -097</t>
  </si>
  <si>
    <t>0134-83</t>
  </si>
  <si>
    <t>THAR-032</t>
  </si>
  <si>
    <t>KAREN MILENA CONTRERAS GUTIERREZ</t>
  </si>
  <si>
    <t>0134-84</t>
  </si>
  <si>
    <t>THAR-033</t>
  </si>
  <si>
    <t>DANILO ALFREDO MORRIS MONCADA</t>
  </si>
  <si>
    <t>0134-85</t>
  </si>
  <si>
    <t>THAR-098</t>
  </si>
  <si>
    <t>LUISA FERNANDA CRUZ CASTILLO</t>
  </si>
  <si>
    <t>0134-86</t>
  </si>
  <si>
    <t>THAR-034</t>
  </si>
  <si>
    <t>MIGUEL ANGEL FORERO CASTIBLANCO</t>
  </si>
  <si>
    <t>0134-87</t>
  </si>
  <si>
    <t>Prestar servicios profesionales a la Dirección de Reasentamientos, apoyando las viabilidades y generación de estrategias y lineamientos para la gestión técnica requerida en las etapas de ingreso, prefactibilidad, factibilidad y ejecución de los procesos de reasentamiento.</t>
  </si>
  <si>
    <t>THAR-035</t>
  </si>
  <si>
    <t>GERMAN  VARGAS ALVAREZ</t>
  </si>
  <si>
    <t>0134-88</t>
  </si>
  <si>
    <t>Prestar servicios profesionales a la Dirección de Reasentamientos en la identificación de la oferta de vivienda en el mercado dentro y fuera del Distrito Capital, así como en el acompañamiento de las etapas de ingreso, prefactibilidad, factibilidad y ejecución establecidas en los procesos y procedimientos adoptados en la entidad.</t>
  </si>
  <si>
    <t>THAR-053</t>
  </si>
  <si>
    <t>HECTOR HERNANDO GARCIA BERNAL</t>
  </si>
  <si>
    <t>0134-89</t>
  </si>
  <si>
    <t>Prestar servicios profesionales en las diferentes actividades técnicas de las etapas de ingreso, prefactibilidad, ejecución y demás que se requieran en el proceso de Reasentamiento, incluida la verificacion, seguimiento y control a las obras y demoliciones que adelante la Direccion de Reasentamientos.</t>
  </si>
  <si>
    <t>THAR-036</t>
  </si>
  <si>
    <t>ANDRES FERNANDO PINTO PATIÑO</t>
  </si>
  <si>
    <t>0134-90</t>
  </si>
  <si>
    <t>Prestar servicios profesionales a la Dirección de Reasentamientos para analizar, capacitar, desarrollar y realizar tareas de soporte y mantenimiento de los Sistemas de Información del proceso de Reasentamientos.</t>
  </si>
  <si>
    <t>THAR-099</t>
  </si>
  <si>
    <t>JAIRO  FAJARDO PULIDO</t>
  </si>
  <si>
    <t>0134-91</t>
  </si>
  <si>
    <t>THAR-037</t>
  </si>
  <si>
    <t>DANIELA ALEXANDRA BAUTISTA JACOBO</t>
  </si>
  <si>
    <t>0134-92</t>
  </si>
  <si>
    <t>THAR-100</t>
  </si>
  <si>
    <t>LEIDY GISELL RODRIGUEZ MUÑOZ</t>
  </si>
  <si>
    <t>0134-93</t>
  </si>
  <si>
    <t>Prestar servicios profesionales para la verificacion, seguimiento, control y ejecucion de las actividades establecidas  dentro del componente administrativo y documental de la Direccion de Reasentaminetos de la Caja de Vivienda Popular.</t>
  </si>
  <si>
    <t>THAR-101</t>
  </si>
  <si>
    <t>EDWIN ALBEIRO PINZON PINZON</t>
  </si>
  <si>
    <t>0134-94</t>
  </si>
  <si>
    <t xml:space="preserve"> Prestar servicios profesionales para la elaboración de avalúos y realización de las diferentes actividades técnicas de las etapas de ingreso, prefactibilidad, ejecución y demás que se requieran en el proceso de Reasentamiento.</t>
  </si>
  <si>
    <t>THAR-102</t>
  </si>
  <si>
    <t>DIEGO ANDRES GARCIA GUERRERO</t>
  </si>
  <si>
    <t>0134-95</t>
  </si>
  <si>
    <t>0134-96</t>
  </si>
  <si>
    <t>Prestar servicios de apoyo a la gestión a la Dirección de Reasentamientos para realizar actividades operativas, administrativas y demás tareas o actividades que se requieran en el marco de los procesos misionales del area.</t>
  </si>
  <si>
    <t>THAR-103</t>
  </si>
  <si>
    <t>BRANDON  RODRIGUEZ GOMEZ</t>
  </si>
  <si>
    <t>0134-97</t>
  </si>
  <si>
    <t>Prestar servicios profesionales apoyando la creación, mantenimiento, verificación, consolidación e interoperabilidad de las bases de datos y fuentes de consulta interna que requiera la dirección de reasentamientos y la Caja de la Vivienda Popular.</t>
  </si>
  <si>
    <t>THAR-104</t>
  </si>
  <si>
    <t>JOHAN MANUEL REDONDO ORTEGON</t>
  </si>
  <si>
    <t>0134-98</t>
  </si>
  <si>
    <t xml:space="preserve">Prestar servicios profesionales desde el componente social para la normalizacion, gestión de los cierres administrativos y depuración de los procesos de la Dirección de Reasentamientos </t>
  </si>
  <si>
    <t>THAR-063</t>
  </si>
  <si>
    <t>YINA ANDREA LOAIZA UMAÑA</t>
  </si>
  <si>
    <t>0134-99</t>
  </si>
  <si>
    <t>THAR-105</t>
  </si>
  <si>
    <t>NESTOR ALEJANDRO FORERO QUINTERO</t>
  </si>
  <si>
    <t>0134-100</t>
  </si>
  <si>
    <t>THAR-054</t>
  </si>
  <si>
    <t>DIANA CAROLINA SANCHEZ ARDILA</t>
  </si>
  <si>
    <t>0134-101</t>
  </si>
  <si>
    <t>THAR-038</t>
  </si>
  <si>
    <t>JOHAN CAMILO ARJONA MARTINEZ</t>
  </si>
  <si>
    <t>0134-102</t>
  </si>
  <si>
    <t>THAR-055</t>
  </si>
  <si>
    <t>WILLIAM FABIAN ANGULO FORERO</t>
  </si>
  <si>
    <t>0134-103</t>
  </si>
  <si>
    <t xml:space="preserve">Prestar servicios profesionales desde el componente financiero para el seguimiento y control a la ejecución de los recursos presupuestales de la Dirección de Reasentamientos, atendiendo lo establecido en los procedimientos adoptados por la Caja de la Vivienda Popular
</t>
  </si>
  <si>
    <t>THAR-056</t>
  </si>
  <si>
    <t>DAIYANA  RODRIGUEZ MUSA</t>
  </si>
  <si>
    <t>0134-104</t>
  </si>
  <si>
    <t>Prestar servicios de apoyo a la gestión en el seguimento, verificación, control y ejecucion de las actividades de planeacion institucional, relacionadas con los planes, programas, procedimientos y  metas de la Direccion de reasentamientos de la Caja de Vivienda Popular.</t>
  </si>
  <si>
    <t>THAR-057</t>
  </si>
  <si>
    <t>CRISTIAN CAMILO PULIDO CRUZ</t>
  </si>
  <si>
    <t>0134-105</t>
  </si>
  <si>
    <t>Prestar servicios profesionales desde el componente juridico para apoyar  la gestión y el  relacionamiento con veedurias, entes de control y grupo significativo de ciudadanos que intervengan dentro de los procedimientos, programas, planes y metas de la Direccion de Reasentamientos de la Caja de Vivienda Popular.</t>
  </si>
  <si>
    <t>THAR-039</t>
  </si>
  <si>
    <t>JUAN MANUEL NOGUERA MARTINEZ</t>
  </si>
  <si>
    <t>0134-106</t>
  </si>
  <si>
    <t>Prestar servicios profesionales desde el componente social, como referente  para comunidades indigenas, apoyando la gestión de las etapas de verificación, prefactibilidad, factibilidad, ejecución y demás establecidas en los procesos y procedimientos de la Dirección de Reasentamientos.</t>
  </si>
  <si>
    <t>THAR-123</t>
  </si>
  <si>
    <t>RICHARD SAMUEL AJALA TITUAÑA</t>
  </si>
  <si>
    <t>ANULADATHAR-106</t>
  </si>
  <si>
    <t>0134-107</t>
  </si>
  <si>
    <t>THAR-107</t>
  </si>
  <si>
    <t>ADRIAN MAURICIO BENAVIDES LOPEZ DE MESA</t>
  </si>
  <si>
    <t>0134-108</t>
  </si>
  <si>
    <t>THAR-040</t>
  </si>
  <si>
    <t>JOYCE ALEXANDRA ORTIZ DAZA</t>
  </si>
  <si>
    <t>0134-109</t>
  </si>
  <si>
    <t>THAR-041</t>
  </si>
  <si>
    <t>ADRIANA  PINEDA VIVAS</t>
  </si>
  <si>
    <t>0134-110</t>
  </si>
  <si>
    <t>Prestar servicios profesionales como abogado a la Dirección Jurídica en los trámites requeridos conforme a las actividades propias de la Dirección de Reasentamientos de la Caja de la Vivienda Popular.</t>
  </si>
  <si>
    <t>THAR-108</t>
  </si>
  <si>
    <t>MILTON DAVID BECERRA RAMIREZ</t>
  </si>
  <si>
    <t>0134-111</t>
  </si>
  <si>
    <t>THAR-042</t>
  </si>
  <si>
    <t>FRANCISCO ANDRES LONDOÑO VILLARREAL</t>
  </si>
  <si>
    <t>0134-112</t>
  </si>
  <si>
    <t>THAR-043</t>
  </si>
  <si>
    <t>ALEXANDER  COLORADO ZUÑIGAS</t>
  </si>
  <si>
    <t>0134-113</t>
  </si>
  <si>
    <t>Prestar servicios de apoyo a la gestión, a la Dirección de Reasentamientos en lo relacionado con proposiciones y requerimientos de Entidades Nacionales y Distritales, conforme los lineamientos de la Dirección General de la Caja de Vivienda Popular</t>
  </si>
  <si>
    <t>THAR-058</t>
  </si>
  <si>
    <t>ANDRES MATEO TAUTIVA IZQUIERDO</t>
  </si>
  <si>
    <t>0134-114</t>
  </si>
  <si>
    <t>Prestar servicios de apoyo a la gestión a la Dirección de Reasentamientos conforme los lineamientos de la Dirección General de la Caja de la Vivienda Popular</t>
  </si>
  <si>
    <t>THAR-059</t>
  </si>
  <si>
    <t>MIHAILO  MUANOVIC</t>
  </si>
  <si>
    <t>0134-115</t>
  </si>
  <si>
    <t>Prestar servicios profesionales desde el componente social, como referente  para comunidades afrodecendientes, apoyando la gestión de las etapas de verificación, prefactibilidad, factibilidad, ejecución y demás establecidas en los procesos y procedimientos de la Dirección de Reasentamientos</t>
  </si>
  <si>
    <t>THAR-109</t>
  </si>
  <si>
    <t>0134-116</t>
  </si>
  <si>
    <t>THAR-060</t>
  </si>
  <si>
    <t>YALEIDY ANDREA RICO RADA</t>
  </si>
  <si>
    <t>0134-117</t>
  </si>
  <si>
    <t>THAR-110</t>
  </si>
  <si>
    <t>ALEXANDER  RODRIGUEZ NIÑO</t>
  </si>
  <si>
    <t>0134-118</t>
  </si>
  <si>
    <t>Relocalizar de manera transitoria a hogares que pertencen al programa de reasentamientos, por estar localizados en zonas de alto riesgo no mitigable o que han sido ordenados mediante sentencia judicial o acto administrativo.</t>
  </si>
  <si>
    <t>THAR-066</t>
  </si>
  <si>
    <t>JOSE ALEXANDER MORALES MORALES</t>
  </si>
  <si>
    <t>0134-119</t>
  </si>
  <si>
    <t>Relocalizar de manera transitoria a hogares que están ingresando al programa de reasentamientos, por estar localizados en zonas de alto riesgo no mitigable o que han sido ordenados mediante sentencia judicial o acto administrativo.</t>
  </si>
  <si>
    <t>THAR-067</t>
  </si>
  <si>
    <t>PIBE VALDERRAMA TIQUE PRADA</t>
  </si>
  <si>
    <t>0134-120</t>
  </si>
  <si>
    <t xml:space="preserve"> Adquisición de predios localizados zonas de alto riesgo no mitigable o los ordenados mediante sentencias judiciales o actos administrativos.</t>
  </si>
  <si>
    <t>THAR-113</t>
  </si>
  <si>
    <t>LUIS ALVARO LOPEZ LEON</t>
  </si>
  <si>
    <t>0134-121</t>
  </si>
  <si>
    <t xml:space="preserve">Trasladar de la líneas 13 y 40 recursos por $46,620,000 </t>
  </si>
  <si>
    <t>THAR-064</t>
  </si>
  <si>
    <t>EDNA MARGARITA SANCHEZ CARO</t>
  </si>
  <si>
    <t>0134-122</t>
  </si>
  <si>
    <t>de la líneas 02 y 80 recursos por $19,333,333</t>
  </si>
  <si>
    <t>THAR-065</t>
  </si>
  <si>
    <t>LYDA LORENA ACEVEDO SILVA</t>
  </si>
  <si>
    <t>0134-123</t>
  </si>
  <si>
    <t>Recusos de línea 2 $35.276.667) y 62 $2.148.333</t>
  </si>
  <si>
    <t>THAR-115</t>
  </si>
  <si>
    <t>HASBLEIDY  PUENTES MONTAÑA</t>
  </si>
  <si>
    <t>0134-124</t>
  </si>
  <si>
    <t>Recursos de línea 13 $ 15.000.000 y 18 $33.550.000</t>
  </si>
  <si>
    <t>THAR-116</t>
  </si>
  <si>
    <t>JULIO CESAR GIRALDO GONZALEZ</t>
  </si>
  <si>
    <t>0134-125</t>
  </si>
  <si>
    <t>Recursos de linea 13 $16,000,000 y 69 $8,000,000</t>
  </si>
  <si>
    <t>THAR-117</t>
  </si>
  <si>
    <t>JHON DIEGO MUÑOZ SANCHEZ</t>
  </si>
  <si>
    <t>0134-126</t>
  </si>
  <si>
    <t>Prestar servicios profesionales a la Dirección de Reasentamientos, apoyando la formulación de estrategias y lineamientos para la ejecucion, seguimiento y control de la gestión técnica dentro del proceso de Reasentamiento.</t>
  </si>
  <si>
    <t>Recurso de líneas de la líneas 13 y  95</t>
  </si>
  <si>
    <t>THAR-118</t>
  </si>
  <si>
    <t>IVAN DARIO RIVERA SAENZ</t>
  </si>
  <si>
    <t>0134-127</t>
  </si>
  <si>
    <t>Prestar servicios profesionales para realizar la gestión administrativa y financiera asociada a la gestión contractual de la Dirección de Reasentamientos y la Subdirección Administrativa.</t>
  </si>
  <si>
    <t>Recursos de línea 66</t>
  </si>
  <si>
    <t>THAR-121</t>
  </si>
  <si>
    <t>0134-128</t>
  </si>
  <si>
    <t xml:space="preserve">202412000067383
</t>
  </si>
  <si>
    <t>Recursos de líneas: 118 $35.000.00 y 119 $ 48.000.000</t>
  </si>
  <si>
    <t>THAR-124</t>
  </si>
  <si>
    <t>0134-129</t>
  </si>
  <si>
    <t>Reubicación definitiva de hogares localizados en zonas de alto riesgo no mitigable o los ordenados mediante sentencias judiciales o actos administrativos</t>
  </si>
  <si>
    <t>Recursos linea 118</t>
  </si>
  <si>
    <t>THAR-125</t>
  </si>
  <si>
    <t>FRANKLIN  MENCO ACUÑA</t>
  </si>
  <si>
    <t>0134-130</t>
  </si>
  <si>
    <t>Adición y prórroga al contrato No. CVP-CTO-667-2023 "Realizar la interventoría técnica, administrativa, jurídica, social, ambiental, SSTMA y financiera al contrato de obra cuyo objeto es "Realizar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t>
  </si>
  <si>
    <t>Recursos de líneas 13,65,67,68,73,75,103 y 111</t>
  </si>
  <si>
    <t>THAR-126</t>
  </si>
  <si>
    <t>0134-131</t>
  </si>
  <si>
    <t>Adición y prorroga al contrato 329-2023 cuyo objeto es "prestar el servicio público de transporte terrestre automotor especial para la Caja de la Vivienda Popular".</t>
  </si>
  <si>
    <t>202412000076023 / 202412000076933</t>
  </si>
  <si>
    <t xml:space="preserve">Recursos de linea 11 </t>
  </si>
  <si>
    <t>THAR-129</t>
  </si>
  <si>
    <t>ANULADA LA THAR-127</t>
  </si>
  <si>
    <t>0134-132</t>
  </si>
  <si>
    <t>Recursos línea 20</t>
  </si>
  <si>
    <t>THAR-128</t>
  </si>
  <si>
    <t>0191-1</t>
  </si>
  <si>
    <t>PM/0208/0102/45990230191- PM/0208/0103/45990230191- PM/0208/0104/45990230191- PM/0208/0105/45990230191- PM/0208/0106/45990230191</t>
  </si>
  <si>
    <t>Prestar servicios profesionales de apoyo transversal en las actividades de la OAP, en el acompañamiento técnico en la formulación, actualización y seguimiento de los proyectos de inversión asignados y a la plataforma estratégica de la entidad.</t>
  </si>
  <si>
    <t>DIRECCIÓN DE GESTIÓN CORPORATIVA</t>
  </si>
  <si>
    <t>Oficina Asesora de Planeación</t>
  </si>
  <si>
    <t>Recursos de las líneas 2, 3, 4, 5, 6, 7, 9 y 137
 A la linea 137</t>
  </si>
  <si>
    <t>0191-2</t>
  </si>
  <si>
    <t>Prestar los servicios profesionales para apoyar y asesorar a la Dirección General de la Caja de Vivienda Popular, desde la perspectiva técnica, en la evaluación, seguimiento, formulación y estructuración de los procesos, programas y proyectos que lidera la entidad, de acuerdo con lo establecido en el Plan de Desarrollo de la Ciudad y sus objetivos misionales.</t>
  </si>
  <si>
    <t>A la linea 1</t>
  </si>
  <si>
    <t>FOR-038</t>
  </si>
  <si>
    <t>632</t>
  </si>
  <si>
    <t>JOSE ANTONIO VELANDIA CLAVIJO</t>
  </si>
  <si>
    <t>0191-3</t>
  </si>
  <si>
    <t>Prestar servicios profesionales para apoyar a la Officina Asesora de Planeación,  en la programación, seguimiento, evaluación y monitoreo de los proyectos de inversión de la CVP, la gestión de los sistemas de información establecidos para tal fin, y la elaboración de informes periódicos.</t>
  </si>
  <si>
    <t>FOR-001</t>
  </si>
  <si>
    <t>471</t>
  </si>
  <si>
    <t>YEIMY YOLANDA MARIN BARRERO</t>
  </si>
  <si>
    <t>0191-4</t>
  </si>
  <si>
    <t xml:space="preserve">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 </t>
  </si>
  <si>
    <t>FOR-085</t>
  </si>
  <si>
    <t>599</t>
  </si>
  <si>
    <t>CRISTHIAN CAMILO RODRIGUEZ MELO</t>
  </si>
  <si>
    <t>0191-5</t>
  </si>
  <si>
    <t>Prestar servicios profesionales para apoyar a la OAP en las acciones de formulación, implementación, seguimiento, reporte y mejoramiento del MIPG de la entidad; en la actualización, ejecución y seguimiento de la Política y herramientas de Gestión del Riesgo; así como en la consolidación monitoreo del PTEP de la vigencia</t>
  </si>
  <si>
    <t>FOR-086</t>
  </si>
  <si>
    <t>789</t>
  </si>
  <si>
    <t>LUISA FERNANDA SANTIAGO DELVASTO</t>
  </si>
  <si>
    <t>Anulación parcial CDP No. 1321, por valor de $5,416,900</t>
  </si>
  <si>
    <t>0191-6</t>
  </si>
  <si>
    <t>Prestar servicios de apoyo a la gestión para realizar actividades administrativas y documentales de la Oficina Asesora de Planeación.</t>
  </si>
  <si>
    <t>FOR-087</t>
  </si>
  <si>
    <t>646</t>
  </si>
  <si>
    <t>EVELYN  SACHICA RODRIGUEZ</t>
  </si>
  <si>
    <t>Anulación parcial CDP No. 1326, por valor de $746,665</t>
  </si>
  <si>
    <t>0191-7</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</si>
  <si>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t>
  </si>
  <si>
    <t>FOR-027</t>
  </si>
  <si>
    <t>534</t>
  </si>
  <si>
    <t>ANGIE LORENA GARCIA VERA</t>
  </si>
  <si>
    <t>Anulación parcial CDP 1046 por valor de $1.723.334</t>
  </si>
  <si>
    <t>0191-8</t>
  </si>
  <si>
    <t>Prestar servicios profesionales para apoyar a la Oficina Asesora de Planeación en la implementación de la estrategia de rendición de cuentas permanente y participación ciudadana, enfocada en el fortalecimiento de las políticas de transparencia e integridad, y la implementación de políticas públicas del sector, transversales y poblacionales.</t>
  </si>
  <si>
    <t>FOR-088</t>
  </si>
  <si>
    <t>650</t>
  </si>
  <si>
    <t>GLADYS  BOJACA BUCHE</t>
  </si>
  <si>
    <t>0191-9</t>
  </si>
  <si>
    <t>Prestar servicios profesionales en la OAP para realizar el seguimiento al cumplimiento del PTEP, así como apoyar el mantenimiento del Sistema de Gestión de Calidad en el marco del MIPG y la implementación de las estrategias de racionalización de trámites.</t>
  </si>
  <si>
    <t>5 Meses y 17 días</t>
  </si>
  <si>
    <t>A la línea 1</t>
  </si>
  <si>
    <t>FOR-089</t>
  </si>
  <si>
    <t>601</t>
  </si>
  <si>
    <t>JUAN DAVID SOLANO ROJAS</t>
  </si>
  <si>
    <t>0191-10</t>
  </si>
  <si>
    <t>PM/0208/0102/45990160191-  PM/0208/0103/45990160191- PM/0208/0104/45990160191- PM/0208/0105/45990160191-  PM/0208/0106/45990160191</t>
  </si>
  <si>
    <t>Prestar el servicio de mantenimiento de los jardines verticales existentes en la la sede principal de la Caja de la Vivienda Popular.</t>
  </si>
  <si>
    <t>70111703;72102902</t>
  </si>
  <si>
    <t>A la línea 146</t>
  </si>
  <si>
    <t>0191-11</t>
  </si>
  <si>
    <t>Prestar el servicio de mantenimiento del sistema fotovoltaico existente en la  sede principal de la Caja de la Vivienda Popular</t>
  </si>
  <si>
    <t>30191800;56111600; 26131507;32101600</t>
  </si>
  <si>
    <t>0191-12</t>
  </si>
  <si>
    <t>Prestar los servicios profesionales para desarrollar procesos, administrativos y organizacionales de la Caja de la Vivienda Popular</t>
  </si>
  <si>
    <t>Direccion de Gestion Corporativa</t>
  </si>
  <si>
    <t>FOR-098</t>
  </si>
  <si>
    <t>694</t>
  </si>
  <si>
    <t>JUAN SEBASTIAN BERNAL BERNAL</t>
  </si>
  <si>
    <t>0191-13</t>
  </si>
  <si>
    <t>Prestar servicios de apoyo a la gestion en el desarrollo de las actividades relacionadas con el procedimiento de archivo de la direccion de gestion corporativa  de la Caja de la Vivienda Popular</t>
  </si>
  <si>
    <t>FOR-068</t>
  </si>
  <si>
    <t>609</t>
  </si>
  <si>
    <t>LUCY INES ARIAS</t>
  </si>
  <si>
    <t>0191-14</t>
  </si>
  <si>
    <t>Prestar servicios profesionales para la Dirección de Gestión Corporativa, apoyar las gestiones orientadas al cumplimiento de los lineamientos que regulan la atención del servicio a la ciudadanía a cargo de la Caja de Vivienda Popular.</t>
  </si>
  <si>
    <t>FOR-069</t>
  </si>
  <si>
    <t>607</t>
  </si>
  <si>
    <t>GILMA LUCIA CAÑON RUIZ</t>
  </si>
  <si>
    <t>0191-15</t>
  </si>
  <si>
    <t>Prestar servicios profesionales, para la revisión, elaboración, control y articulación de los procesos a cargo de la Dirección de Gestión Corporativa.</t>
  </si>
  <si>
    <t>FOR-070</t>
  </si>
  <si>
    <t>617</t>
  </si>
  <si>
    <t>MARTA CECILIA MURCIA CHAVARRO</t>
  </si>
  <si>
    <t>0191-16</t>
  </si>
  <si>
    <t>Prestar servicios profesionales para la realización de las actividades asociadas con los trámites que se deban adelantar en la etapa precontractual, pagos de contratos y manejo de los sistemas de información utilizados por la Dirección de Gestión Corporativa.</t>
  </si>
  <si>
    <t xml:space="preserve">   </t>
  </si>
  <si>
    <t>FOR-071</t>
  </si>
  <si>
    <t>613</t>
  </si>
  <si>
    <t>DIEGO GERMAN GARCIA LOPEZ</t>
  </si>
  <si>
    <t>0191-17</t>
  </si>
  <si>
    <t>Prestar servicios profesionales para el desarrollo de las actividades administrativas relacionadas con los procesos a cargo de la Dirección de Gestión Corporativa.</t>
  </si>
  <si>
    <t>FOR-072</t>
  </si>
  <si>
    <t>605</t>
  </si>
  <si>
    <t>LAURA CATALINA JIMENEZ SANCHEZ</t>
  </si>
  <si>
    <t>0191-18</t>
  </si>
  <si>
    <t>Prestar servicios profesionales para desarrollar procedimientos relacionados con los procesos a cargo de la Dirección de Gestión Corporativa.</t>
  </si>
  <si>
    <t>FOR-073</t>
  </si>
  <si>
    <t>647</t>
  </si>
  <si>
    <t>MARIA DEL PILAR CASTILLO MONCALEANO</t>
  </si>
  <si>
    <t>0191-19</t>
  </si>
  <si>
    <t>Prestar servicios profesionales para brindar acompañamiento técnico en el marco de los procesos de contratación de obra e interventoría y gestión de bienes inmuebles de la entidad</t>
  </si>
  <si>
    <t>FOR-074</t>
  </si>
  <si>
    <t>611</t>
  </si>
  <si>
    <t>JORGE  MADERO GIRALDO</t>
  </si>
  <si>
    <t>0191-20</t>
  </si>
  <si>
    <t>Prestar servicios profesionales para apoyar la planeación, gestión, seguimiento, ejecución y evaluación e informes del proceso de Servicio al Ciudadano.</t>
  </si>
  <si>
    <t>FOR-075</t>
  </si>
  <si>
    <t>625</t>
  </si>
  <si>
    <t>ROBERTO CARLOS NARVAEZ CORTES</t>
  </si>
  <si>
    <t>0191-21</t>
  </si>
  <si>
    <t>Prestar servicios profesionales especializados para asesorar jurídicamente a la Dirección General en los asuntos que requiera la Caja de la Vivienda Popular para el desarrollo de sus proyectos misionales</t>
  </si>
  <si>
    <t>FOR-054</t>
  </si>
  <si>
    <t>584</t>
  </si>
  <si>
    <t>YAMILE PATRICIA CASTIBLANCO VENEGAS</t>
  </si>
  <si>
    <t>0191-22</t>
  </si>
  <si>
    <t>Prestar servicios profesionales de asesoría, acompañamiento, control y seguimiento jurídico los temas transversales y misionales que son competencia de la Dirección General.</t>
  </si>
  <si>
    <t>FOR-040</t>
  </si>
  <si>
    <t>580</t>
  </si>
  <si>
    <t>A&amp;P ABOGADOS ASOCIADOS SAS</t>
  </si>
  <si>
    <t>0191-23</t>
  </si>
  <si>
    <t>Prestar los servicios profesionales para apoyar, gestionar y acompañar el fortalecimiento de los procesos misionales y administrativos de la Dirección General de la Caja de Vivienda Popular</t>
  </si>
  <si>
    <t>FOR-055</t>
  </si>
  <si>
    <t>586</t>
  </si>
  <si>
    <t>KAREN ISABEL MURCIA MATALLANA</t>
  </si>
  <si>
    <t>0191-24</t>
  </si>
  <si>
    <t>Prestar servicios profesionales para apoyar la implementación, reporte, monitoreo y control de las herramientas de gestión del Modelo Integrado de Gestión y Planeación - MIPG para realizar acompañamiento a la Dirección de Gestión Corporativa</t>
  </si>
  <si>
    <t>31/07/2024
26/07/2024</t>
  </si>
  <si>
    <t>202417000062893 
202417000062303</t>
  </si>
  <si>
    <t>FOR-076</t>
  </si>
  <si>
    <t>614</t>
  </si>
  <si>
    <t>PABLO JULIO CARDENAS SANDOVAL</t>
  </si>
  <si>
    <t>0191-25</t>
  </si>
  <si>
    <t>Prestar los servicios profesionales para realizar y atender las actividades administrativas de la Dirección de Gestión Corporativa.</t>
  </si>
  <si>
    <t>FOR-077</t>
  </si>
  <si>
    <t>767</t>
  </si>
  <si>
    <t>JUAN JOSE GUZMAN PEÑA</t>
  </si>
  <si>
    <t>0191-26</t>
  </si>
  <si>
    <t>Prestar servicios profesionales desde el componente jurídico para brindar apoyo en las actuaciones que se adelanten en el proceso de gestión contractual.</t>
  </si>
  <si>
    <t>FOR-017</t>
  </si>
  <si>
    <t>570</t>
  </si>
  <si>
    <t>NICOLAS  BARRERA BARROS</t>
  </si>
  <si>
    <t>0191-27</t>
  </si>
  <si>
    <t>FOR-018</t>
  </si>
  <si>
    <t>572</t>
  </si>
  <si>
    <t>SILVIO ALFREDO PADRON HERNANDEZ</t>
  </si>
  <si>
    <t>0191-28</t>
  </si>
  <si>
    <t>FOR-019</t>
  </si>
  <si>
    <t>573</t>
  </si>
  <si>
    <t>RUBEN DARIO JIMENEZ GIRALDO</t>
  </si>
  <si>
    <t>0191-29</t>
  </si>
  <si>
    <t>FOR-020</t>
  </si>
  <si>
    <t>568</t>
  </si>
  <si>
    <t>ADY ISABEL NAMEN SEGURA</t>
  </si>
  <si>
    <t>0191-30</t>
  </si>
  <si>
    <t>Prestar los servicios profesionales para apoyar a la Dirección Jurídica en la actualización y manejo de la plataforma SECOP II.</t>
  </si>
  <si>
    <t>FOR-021</t>
  </si>
  <si>
    <t>465</t>
  </si>
  <si>
    <t>HERNAN ALFREDO CASTELLANOS MORA</t>
  </si>
  <si>
    <t>0191-31</t>
  </si>
  <si>
    <t>FOR-022</t>
  </si>
  <si>
    <t>575</t>
  </si>
  <si>
    <t>MARIA ALEJANDRA FORERO MORA</t>
  </si>
  <si>
    <t>0191-32</t>
  </si>
  <si>
    <t>FOR-023</t>
  </si>
  <si>
    <t>569</t>
  </si>
  <si>
    <t>KATERYNNE  MORALES ROA</t>
  </si>
  <si>
    <t>0191-33</t>
  </si>
  <si>
    <t>FOR-043</t>
  </si>
  <si>
    <t>533</t>
  </si>
  <si>
    <t>WILMER ANDRES ALBORNOZ SUA</t>
  </si>
  <si>
    <t>0191-34</t>
  </si>
  <si>
    <t>Prestar servicios profesionales para apoyar a la Caja de Vivienda Popular desde un enfoque administrativo y financiero en los procesos que se le asignen.</t>
  </si>
  <si>
    <t>FOR-024</t>
  </si>
  <si>
    <t>469</t>
  </si>
  <si>
    <t>ANDRES DAVID SANCHEZ ZUÑIGA</t>
  </si>
  <si>
    <t>0191-35</t>
  </si>
  <si>
    <t>Prestar servicios de apoyo a la gestión administrativa y financiera en los procesos de contratación de la Entidad en todas sus etapas, y los demás procesos que la Entidad requiera adelantar.</t>
  </si>
  <si>
    <t>FOR-025</t>
  </si>
  <si>
    <t>0191-36</t>
  </si>
  <si>
    <t>Prestar los servicios profesionales para el acompañamiento en las diferentes actividades asociadas a la etapa de implementación del Sistema Administrativo de Lavado de Activos y Financiación del Terrorismo (SARLAF) que requiera la Caja de Vivienda Popular.</t>
  </si>
  <si>
    <t>FOR-116</t>
  </si>
  <si>
    <t>838</t>
  </si>
  <si>
    <t>LEIDY ESPERANZA GUACANEME NUÑEZ</t>
  </si>
  <si>
    <t>0191-37</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</si>
  <si>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</si>
  <si>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DIRECCION DE GESTION CORPORTIVA</t>
  </si>
  <si>
    <t>MARTHA JANETH CARREÑO</t>
  </si>
  <si>
    <t>FOR-028</t>
  </si>
  <si>
    <t>551</t>
  </si>
  <si>
    <t>PAULA CAMILA BECERRA MARTINEZ</t>
  </si>
  <si>
    <t>0191-38</t>
  </si>
  <si>
    <t>Prestar los servicios profesionales a la Oficina Asesora de Comunicaciones en la producción gráfica, comunicando de manera visual, la estrategia de  comunicaciones bajo la guía de imagen distrital y demás piezas requeridas para la promoción de los proyectos de la Caja de la Vivienda Popular</t>
  </si>
  <si>
    <t>FOR-029</t>
  </si>
  <si>
    <t>537</t>
  </si>
  <si>
    <t>PAULA ANDREA ZAMUDIO LOZANO</t>
  </si>
  <si>
    <t>0191-39</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</si>
  <si>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</si>
  <si>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FOR-030</t>
  </si>
  <si>
    <t>543</t>
  </si>
  <si>
    <t>LUIS ALIRIO CASTRO PEÑA</t>
  </si>
  <si>
    <t>0191-40</t>
  </si>
  <si>
    <t>Prestación de servicios profesionales a la Oficina Asesora de Comunicaciones para la creación de contenidos, campañas, productos audiovisuales y coordinación de estrategias de comunicación para difusión de proyectos, obras, avances, testimonios, entre otros productos, de acuerdo a las necesidades de las misionales y demás dependencias de la Caja de la Vivienda Popular.</t>
  </si>
  <si>
    <t>FOR-053</t>
  </si>
  <si>
    <t>665</t>
  </si>
  <si>
    <t>DIANA VANESSA ACOSTA RAMOS</t>
  </si>
  <si>
    <t>Se viabiliza, una vez se confirma el traslado entre POS-PRE remitido por la Dirección de Gestión Corporativa.</t>
  </si>
  <si>
    <t>0191-41</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</si>
  <si>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</si>
  <si>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FOR-031</t>
  </si>
  <si>
    <t>597</t>
  </si>
  <si>
    <t>JUAN PABLO GOMEZ MONTAÑA</t>
  </si>
  <si>
    <t>0191-42</t>
  </si>
  <si>
    <t>Prestación de servicios profesionales en comunicación social, para la producción de información en campo, que sirva de base para la divulgación de las políticas y programas de la caja de la vivienda popular.</t>
  </si>
  <si>
    <t>FOR-032</t>
  </si>
  <si>
    <t>552</t>
  </si>
  <si>
    <t>EDWIN ALBERTO DIAZ BAEZ</t>
  </si>
  <si>
    <t>0191-43</t>
  </si>
  <si>
    <t>PM/0208/0102/45990070191- PM/0208/0103/45990070191- PM/0208/0104/45990070191- PM/0208/0105/45990070191  -PM/0208/0106/45990070191</t>
  </si>
  <si>
    <t>Suministrar equipos de cómputo todo en uno de escritorio, para la renovación tecnológica de la Caja de la Vivienda Popular.</t>
  </si>
  <si>
    <t>A la linea -134</t>
  </si>
  <si>
    <t>FOR-046</t>
  </si>
  <si>
    <t>133170</t>
  </si>
  <si>
    <t>HARDWARE ASESORIAS SOFTWARE LTDA</t>
  </si>
  <si>
    <t>Se traslada el saldo a la linea 0191-134, según el memorando No. 202417000062823</t>
  </si>
  <si>
    <t>0191-44</t>
  </si>
  <si>
    <t>Suministrar equipos tecnologicos de acuerdo a los requerimientos de la Caja de la Vivienda Popular</t>
  </si>
  <si>
    <t>OCTUBRE</t>
  </si>
  <si>
    <t>FOR-112</t>
  </si>
  <si>
    <t>132926</t>
  </si>
  <si>
    <t>PANAMERICANA LIBRERIA Y PAPELERIA S A</t>
  </si>
  <si>
    <t>0191-45</t>
  </si>
  <si>
    <t>Adquirir la renovación del licenciamiento adobe creative cloud,  para la generación de piezas comunicativas de la Caja de la Vivienda Popular</t>
  </si>
  <si>
    <t>0191-46</t>
  </si>
  <si>
    <t>Adquirir la renovación del licenciamiento para los equipos de seguridad perimetral del Sistema de detección y respuesta de punto final y la solución de WIFI para la Caja de la Vivienda Popular.</t>
  </si>
  <si>
    <t>0191-47</t>
  </si>
  <si>
    <t>Prestar el servicio de infraestructura (IaaS Y PaaS) Oracle, según necesidad tecnológica de la Caja de la Vivienda Popular.</t>
  </si>
  <si>
    <t xml:space="preserve">28/08/2024
</t>
  </si>
  <si>
    <t xml:space="preserve">202417000070073 
202417000069923 
</t>
  </si>
  <si>
    <t>Recursos de la línea 51</t>
  </si>
  <si>
    <t>FOR-121</t>
  </si>
  <si>
    <t>133612</t>
  </si>
  <si>
    <t>UNION TEMPORAL NUBE PUBLICA IT</t>
  </si>
  <si>
    <t>202417000068323 -Modificación PAA</t>
  </si>
  <si>
    <t>0191-48</t>
  </si>
  <si>
    <t>Adquirir la renovación del software de administración y control de impresoras, para la Caja de la Vivienda Popular</t>
  </si>
  <si>
    <t>FOR-113</t>
  </si>
  <si>
    <t>0191-49</t>
  </si>
  <si>
    <t>Adquirir la renovación del licenciamiento antivirus, incluida la consola de administración y soporte para la Caja de la Vivienda Popular</t>
  </si>
  <si>
    <t>0191-50</t>
  </si>
  <si>
    <t>Adquirir la renovación del licenciamiento de la herramienta Microsoft office ®️M365 Apps for Enterprise Open para la Caja de la Vivienda Popular.</t>
  </si>
  <si>
    <t>FOR-118</t>
  </si>
  <si>
    <t>0191-51</t>
  </si>
  <si>
    <t>Adquisición de licenciamiento de una herramienta especializada de Backup y restauración para los servidores y sistemas de información de la Caja de Vivienda Popular</t>
  </si>
  <si>
    <t>81111901;43232309;43233415</t>
  </si>
  <si>
    <t>16/09/2024
21/08/2024</t>
  </si>
  <si>
    <t>202417000073413
202417000068323</t>
  </si>
  <si>
    <t>A la linea 142
A la linea 47</t>
  </si>
  <si>
    <t>FOR-124</t>
  </si>
  <si>
    <t>0191-52</t>
  </si>
  <si>
    <t>Adquirir la renovación de licenciamiento, mantenimiento y soporte de los Switches marca Cisco de propiedad de la Entidad</t>
  </si>
  <si>
    <t>43231513;43233204;43222612;81111801;81111803</t>
  </si>
  <si>
    <t>0191-53</t>
  </si>
  <si>
    <t>Adquirir los certificados digitales Servidor Seguro SSL, para múltiples subdominios de función pública para la Caja de la Vivienda Popular</t>
  </si>
  <si>
    <t>NOVIEMBRE</t>
  </si>
  <si>
    <t>0191-54</t>
  </si>
  <si>
    <t>Adquirir los certificados de firma digital, para los funcionarios la Caja de la Vivienda Popular</t>
  </si>
  <si>
    <t>FOR-114</t>
  </si>
  <si>
    <t>CONTRATO DE SUMINISTRO</t>
  </si>
  <si>
    <t>133007</t>
  </si>
  <si>
    <t>CAMERFIRMA COLOMBIA S.A.S</t>
  </si>
  <si>
    <t>0191-55</t>
  </si>
  <si>
    <t>Realizar el mantenimiento y soporte al sistema de control de acceso peatonal de la Caja de la Vivienda Popular.</t>
  </si>
  <si>
    <t>FOR-047</t>
  </si>
  <si>
    <t>CONTRATO DE MANTENIMIENTO</t>
  </si>
  <si>
    <t>883</t>
  </si>
  <si>
    <t>NOVATRON SOLUCIONES INTEGRADAS SAS</t>
  </si>
  <si>
    <t>0191-56</t>
  </si>
  <si>
    <t>Prestar el servicio de mantenimiento preventivo y correctivo para los equipos de cómputo, servidores, impresoras y escáner de propiedad de la Caja de la Vivienda Popular.</t>
  </si>
  <si>
    <t>16/09/2024
26/07/2024</t>
  </si>
  <si>
    <t>202417000073413
202417000062243</t>
  </si>
  <si>
    <t>A la linea 141</t>
  </si>
  <si>
    <t>16/09/2024
29/07/2024</t>
  </si>
  <si>
    <t>FOR-125
ANULACIÓN FOR-048</t>
  </si>
  <si>
    <t>1514
1313</t>
  </si>
  <si>
    <t>18/09/2024
30/07/2024</t>
  </si>
  <si>
    <t>Anulación Total CDP 1313 por valor de $47,737,342; y Viabilidad</t>
  </si>
  <si>
    <t>0191-57</t>
  </si>
  <si>
    <t xml:space="preserve">Prestar el servicio de mantenimiento, extensión de garantía con repuestos y soporte técnico, para el sistema de telefonía corporativa voz/IP de la Caja de la Vivienda Popular. </t>
  </si>
  <si>
    <t>FOR-049</t>
  </si>
  <si>
    <t>818</t>
  </si>
  <si>
    <t>INGENIERIA Y TELECOMUNICACIONES DE COLOM BIA S.A.S</t>
  </si>
  <si>
    <t>0191-58</t>
  </si>
  <si>
    <t>Prestar el servicio de mantenimiento preventivo y correctivo del sistema de carteleras digitales de la Caja de la Vivienda Popular</t>
  </si>
  <si>
    <t>FOR-050</t>
  </si>
  <si>
    <t>904</t>
  </si>
  <si>
    <t>ROBOTICA Y DOMOTICA SAS</t>
  </si>
  <si>
    <t>0191-59</t>
  </si>
  <si>
    <t>Prestar el servicio de mantenimiento preventivo y correctivo del sistema de aire acondicionado tipo mini-split ubicado en el centro de cómputo de la Caja de la Vivienda Popular</t>
  </si>
  <si>
    <t>FOR-051</t>
  </si>
  <si>
    <t>0191-60</t>
  </si>
  <si>
    <t>Suministro de lentes inteligentes y camaras 360 de acuerdo a los requerimientos de la Caja de la Vivienda Popular</t>
  </si>
  <si>
    <t>FOR-052</t>
  </si>
  <si>
    <t>133792</t>
  </si>
  <si>
    <t>0191-61</t>
  </si>
  <si>
    <t>Prestar servicios profesionales para apoyar la gestión de proyectos y gestión de los procesos contractuales de la oficina TIC de la Caja de la Vivienda Popular</t>
  </si>
  <si>
    <t>202417000058973 </t>
  </si>
  <si>
    <t>FOR-002</t>
  </si>
  <si>
    <t>486</t>
  </si>
  <si>
    <t>LAURA YALILE ALVAREZ CASTAÑEDA</t>
  </si>
  <si>
    <t>0191-62</t>
  </si>
  <si>
    <t>Prestar servicios profesionales para el soporte en el Sistema de Recursos Humanos de la Caja de la Vivienda Popular</t>
  </si>
  <si>
    <t>FOR-003</t>
  </si>
  <si>
    <t>496</t>
  </si>
  <si>
    <t>JOHN KENNEDY LEON CASTIBLANCO</t>
  </si>
  <si>
    <t>0191-63</t>
  </si>
  <si>
    <t>Prestar los servicios profesionales para orientar y realizar actividades de desarrollo, administración y monitoreo de los componentes de los aplicativos misionales y de apoyo de propiedad de la Caja de la Vivienda Popular.</t>
  </si>
  <si>
    <t>FOR-004</t>
  </si>
  <si>
    <t>492</t>
  </si>
  <si>
    <t>HERNAN MAURICIO RINCON BEDOYA</t>
  </si>
  <si>
    <t>0191-64</t>
  </si>
  <si>
    <t>Prestar servicios profesionales para apoyar la administración y monitoreo de los repositorios de datos y base de datos de la Caja de la Vivienda Popular</t>
  </si>
  <si>
    <t>FOR-005</t>
  </si>
  <si>
    <t>813</t>
  </si>
  <si>
    <t>JIMMY ANDRES CASTELLANOS CARRILLO</t>
  </si>
  <si>
    <t>0191-65</t>
  </si>
  <si>
    <t>Prestación de servicios profesionales para apoyar las actividades, configuración, soporte de las aplicaciones que inter operen con el sistema de información misional de la Caja de la Vivienda Popular</t>
  </si>
  <si>
    <t>FOR-006</t>
  </si>
  <si>
    <t>499</t>
  </si>
  <si>
    <t>LUIS GABRIEL BAREÑO ROMERO</t>
  </si>
  <si>
    <t>0191-66</t>
  </si>
  <si>
    <t xml:space="preserve">Prestar servicios profesionales para apoyar los trámites asociados al Modelo Integrado de Gestión MIPG, de Control Interno y actualización de la documentación de los procesos a cargo de la oficina </t>
  </si>
  <si>
    <t>FOR-007</t>
  </si>
  <si>
    <t>508</t>
  </si>
  <si>
    <t>OLMER RAUL CURREA CALDERON</t>
  </si>
  <si>
    <t>0191-67</t>
  </si>
  <si>
    <t>Prestar los servicios profesionales para orientar los proyectos de desarrollo, administración y monitoreo de los componentes de software de los sistemas de información misional de la Caja de la Vivienda Popular</t>
  </si>
  <si>
    <t>Al la línea-135</t>
  </si>
  <si>
    <t>ANULACIÓN PARCIAL
FOR-008</t>
  </si>
  <si>
    <t>493</t>
  </si>
  <si>
    <t>GUSTAVO JOSE CASTRO SANCHEZ</t>
  </si>
  <si>
    <t>Liberación parcial CDP No. 1040 por valor de $31.500.000= 12-08-2024
Liberación parcial CRP No. 3298 por valor de $31.500.000= 12-08-2024</t>
  </si>
  <si>
    <t>0191-68</t>
  </si>
  <si>
    <t>Prestar servicios profesionales para llevar a cabo el apoyo al seguimiento, administración y gestión en la atención del servicio técnico, que se presta a los usuarios de la Caja de la Vivienda Popular.</t>
  </si>
  <si>
    <t>FOR-009</t>
  </si>
  <si>
    <t>494</t>
  </si>
  <si>
    <t>LUIS FERNANDO CABRERA ROBAYO</t>
  </si>
  <si>
    <t>0191-69</t>
  </si>
  <si>
    <t>Prestar servicios profesionales para el apoyo y soporte técnico en el desarrollo de software del sistema financiero de la Caja de la Vivienda Popular</t>
  </si>
  <si>
    <t>FOR-010</t>
  </si>
  <si>
    <t>485</t>
  </si>
  <si>
    <t>SERGIO ALEJANDRO FRANCO PARRA</t>
  </si>
  <si>
    <t>0191-70</t>
  </si>
  <si>
    <t>Prestar servicios profesionales en arquitectura de sofware desarrollo y monitoreo del sistema de informacion misionalq ue soporta los procesos de la caja de la vivienda popular</t>
  </si>
  <si>
    <t>FOR-011</t>
  </si>
  <si>
    <t>719</t>
  </si>
  <si>
    <t>DIEGO FERNANDO MARTINEZ GOMEZ</t>
  </si>
  <si>
    <t>0191-71</t>
  </si>
  <si>
    <t>Prestar servicios profesionales para el soporte técnico, desarrollo y monitoreo del Sistemas de Gestión Documental - ORFEO de la Caja de la Vivienda Popular</t>
  </si>
  <si>
    <t>FOR-012</t>
  </si>
  <si>
    <t>600</t>
  </si>
  <si>
    <t>EDGAR FERNANDO VARGAS BUITRAGO</t>
  </si>
  <si>
    <t>0191-72</t>
  </si>
  <si>
    <t>Prestación de servicios profesionales de apoyo a la Oficina TIC, en la ejecución, articulación, gestión, monitoreo y seguimiento en los programas de Seguridad de la Información y Continuidad de Negocio de la Caja de la Vivienda Popular.</t>
  </si>
  <si>
    <t>FOR-013</t>
  </si>
  <si>
    <t>720</t>
  </si>
  <si>
    <t>KHAANKO NORBERTO RUIZ RODRIGUEZ</t>
  </si>
  <si>
    <t>0191-73</t>
  </si>
  <si>
    <t>Prestación de servicios de apoyo técnico a los requerimientos funcionales de software y hardware, de los usuarios de la Caja de la Vivienda Popular</t>
  </si>
  <si>
    <t>FOR-093</t>
  </si>
  <si>
    <t>740</t>
  </si>
  <si>
    <t>LUIS ANTONIO GONZALEZ SUAREZ</t>
  </si>
  <si>
    <t>0191-74</t>
  </si>
  <si>
    <t>Prestar los servicios profesionales para apoyar a la Oficina TIC con la definición, gestión y seguimiento del plan estratégico de tecnologías de la información y las comunicaciones PETI, los protocolos y procedimientos de Gobierno digital y la protección de datos dentro del marco legal vigente.</t>
  </si>
  <si>
    <t>FOR-014</t>
  </si>
  <si>
    <t>495</t>
  </si>
  <si>
    <t>GABINO  HERNANDEZ BLANCO</t>
  </si>
  <si>
    <t>0191-75</t>
  </si>
  <si>
    <t>Prestación de servicios profesionales en el componente jurídico de las actividades y/o proyectos de la Oficina de Tecnología de la Información y las Comunicaciones de la Caja de la Vivienda Popular.</t>
  </si>
  <si>
    <t>FOR-015</t>
  </si>
  <si>
    <t>488</t>
  </si>
  <si>
    <t>JULIO CESAR SIERRA LEON</t>
  </si>
  <si>
    <t>0191-76</t>
  </si>
  <si>
    <t>Prestar servicios profesionales para la ejecución de los recursos informáticos, de telecomunicaciones y ciberseguridad, para el correcto funcionamiento de los servicios tecnológicos de la Caja de la Vivienda Popular</t>
  </si>
  <si>
    <t>FOR-016</t>
  </si>
  <si>
    <t>501</t>
  </si>
  <si>
    <t>JOAN RENE CARVAJAL RAMIREZ</t>
  </si>
  <si>
    <t>0191-77</t>
  </si>
  <si>
    <t>Prestar servicios profesionales para realizar tareas de especificación, levantamiento y actualizaciones de las aplicaciones del Sistema de Información Misional de la Caja de la Vivienda Popular.</t>
  </si>
  <si>
    <t>FOR-094</t>
  </si>
  <si>
    <t xml:space="preserve">1377 
</t>
  </si>
  <si>
    <t>888</t>
  </si>
  <si>
    <t>GUILLERMO ALBERTO VALLEJO MESA</t>
  </si>
  <si>
    <t>Ajuste por parte de la Subdirección Finaciera. Anulación de CDP No.1378 (doble).</t>
  </si>
  <si>
    <t>0191-78</t>
  </si>
  <si>
    <t>Prestar servicios profesionales a la Subdirección Financiera con las operaciones presupuestales de la Caja de la Vivienda Popular en las etapas de programación, ejecución y cierre.</t>
  </si>
  <si>
    <t>Subdireccion Financiera</t>
  </si>
  <si>
    <t>FOR-090</t>
  </si>
  <si>
    <t>814</t>
  </si>
  <si>
    <t>JENNIFFER PAOLA CONTRERAS RODRIGUEZ</t>
  </si>
  <si>
    <t>0191-79</t>
  </si>
  <si>
    <t xml:space="preserve">Prestar servicios profesionales a Subdirección Financiera para realizar actividades relacionadas con el sistema integrado de gestión, implementación de MIPG, formulación de planes de mejoramiento derivados de auditorías internas y externas.     </t>
  </si>
  <si>
    <t>FOR-091</t>
  </si>
  <si>
    <t>634</t>
  </si>
  <si>
    <t>PAOLA XIMENA LADINO YASO</t>
  </si>
  <si>
    <t>0191-80</t>
  </si>
  <si>
    <t>Prestar servicios profesionales a la Subdirección Financiera para desempeñar actividades asociadas con las operaciones presupuestales de la Caja de la Vivienda Popular, en las etapas de programación, ejecución y cierre.</t>
  </si>
  <si>
    <t>FOR-092</t>
  </si>
  <si>
    <t>640</t>
  </si>
  <si>
    <t>CAROL MARCELA TORRES FORERO</t>
  </si>
  <si>
    <t>0191-81</t>
  </si>
  <si>
    <t>Prestar servicios profesionales en la ejecución de las auditorías, seguimientos y evaluaciones del Plan Anual de Auditorías de la vigencia aprobado por el Comité ICCI con énfasis en temas de índole técnico y de gestión.</t>
  </si>
  <si>
    <t>FOR-057</t>
  </si>
  <si>
    <t>667</t>
  </si>
  <si>
    <t>KELLY JOHANNA SERRANO RINCON</t>
  </si>
  <si>
    <t>0191-82</t>
  </si>
  <si>
    <t>Prestar servicios profesionales en la ejecución de auditorías, seguimientos y evaluaciones definidas en el Plan Anual de Auditorías aprobado por el Comité ICCI con énfasis en la atención de Entes de control Externo.</t>
  </si>
  <si>
    <t>FOR-058</t>
  </si>
  <si>
    <t>671</t>
  </si>
  <si>
    <t>CARLOS ANDRES VARGAS HERNANDEZ</t>
  </si>
  <si>
    <t>0191-83</t>
  </si>
  <si>
    <t>Prestar servicios profesionales en la ejecución de las auditorías, seguimientos y evaluaciones del Plan Anual de Auditorías de la vigencia aprobado por el Comité ICCI con énfasis en temas de carácter Jurídico, Legal y Contractual.</t>
  </si>
  <si>
    <t>FOR-059</t>
  </si>
  <si>
    <t>662</t>
  </si>
  <si>
    <t>JANNER DE JESUS RUIZ BAYUELO</t>
  </si>
  <si>
    <t>0191-84</t>
  </si>
  <si>
    <t>Prestar servicios profesionales en la ejecución de las auditorías, seguimientos y evaluaciones del Plan Anual de Auditorías de la vigencia aprobado por el Comité ICCI énfasis en control fiscal</t>
  </si>
  <si>
    <t>FOR-060</t>
  </si>
  <si>
    <t>670</t>
  </si>
  <si>
    <t>CAMILO ANDRES MARTINEZ PINEDA</t>
  </si>
  <si>
    <t>0191-85</t>
  </si>
  <si>
    <t>Prestar servicios profesionales en la ejecución de las auditorías, seguimientos y evaluaciones del Plan Anual de Auditorías de la vigencia aprobado por el Comité ICCI con énfasis Sistema de Información y Modelo de Seguridad y Privacidad de Información</t>
  </si>
  <si>
    <t>FOR-061</t>
  </si>
  <si>
    <t>666</t>
  </si>
  <si>
    <t>JAVIER ALFONSO SARMIENTO PIÑEROS</t>
  </si>
  <si>
    <t>0191-86</t>
  </si>
  <si>
    <t>Prestar servicios profesionales en la ejecución de auditorías, seguimientos y evaluaciones del Plan Anual de Auditorías de la vigencia aprobado por el Comité ICCI con énfasis en el componente contable y financiero.</t>
  </si>
  <si>
    <t>FOR-062</t>
  </si>
  <si>
    <t>674</t>
  </si>
  <si>
    <t>MARTHA YANETH RODRIGUEZ CHAPARRO</t>
  </si>
  <si>
    <t>0191-87</t>
  </si>
  <si>
    <t>Prestación de servicios profesionales especializados en la emisión de conceptos, recomendaciones y análisis de casos de los asuntos que adelanta la Oficina de Control Disciplinario Interno de la Caja de la Vivienda Popular durante la etapa de instrucción de los procesos disciplinarios.</t>
  </si>
  <si>
    <t>FOR-034</t>
  </si>
  <si>
    <t>733</t>
  </si>
  <si>
    <t>SAMUEL RICARDO PEREA DONADO</t>
  </si>
  <si>
    <t>0191-88</t>
  </si>
  <si>
    <t>Prestar servicios profesionales jurídicos a la Oficina de Control Disciplinario Interno, en la prevención, en la revisión, elaboración, monitoreo e impulso de los procesos disciplinarios en primera instancia de la Caja de la Vivienda Popular.</t>
  </si>
  <si>
    <t>FOR-035</t>
  </si>
  <si>
    <t>612</t>
  </si>
  <si>
    <t>EDGAR  PINZON GAONA</t>
  </si>
  <si>
    <t>0191-89</t>
  </si>
  <si>
    <t>Prestar servicios profesionales jurídicos a la Oficina de Control Disciplinario Interno, en la revisión, elaboración, monitoreo e impulso de los procesos disciplinarios en primera instancia de la Caja de la Vivienda Popular.</t>
  </si>
  <si>
    <t>FOR-036</t>
  </si>
  <si>
    <t>592</t>
  </si>
  <si>
    <t>NEBIS PETRONA ACOSTA SUAREZ</t>
  </si>
  <si>
    <t>0191-90</t>
  </si>
  <si>
    <t>Prestar los servicios profesionales jurídicos para apoyar el desarrollo y ejecución de las actuaciones administrativas de competencia en la Oficina de Control Disciplinario de la Caja de Vivienda Popular.</t>
  </si>
  <si>
    <t>FOR-037</t>
  </si>
  <si>
    <t>718</t>
  </si>
  <si>
    <t>JENIFFER  CHACON BEJARANO</t>
  </si>
  <si>
    <t>0191-91</t>
  </si>
  <si>
    <t>FOR-130</t>
  </si>
  <si>
    <t>0191-92</t>
  </si>
  <si>
    <t>Prestar los servicios profesionales especializados en derecho a la dirección jurídica en el desarrollo y seguimiento de las actividades jurídicas en materia civil, administrativa  que se requieran en el área</t>
  </si>
  <si>
    <t>FOR-044</t>
  </si>
  <si>
    <t>660</t>
  </si>
  <si>
    <t>CESAR AUGUSTO GARCIA MORCOTE</t>
  </si>
  <si>
    <t>0191-93</t>
  </si>
  <si>
    <t>Prestar los servicios profesionales para el acompañamiento, soporte y seguimiento de las actividades jurídicas en materia de derecho comercial y procesos sancionatorios que requiera la Dirección Jurídica de la Caja de la Vivienda Popular.</t>
  </si>
  <si>
    <t>FOR-095</t>
  </si>
  <si>
    <t>663</t>
  </si>
  <si>
    <t>LINDA KATHERINE VARGAS DIAZ</t>
  </si>
  <si>
    <t>0191-94</t>
  </si>
  <si>
    <t>Prestar los servicios como dependiente judicial, adelantando las acciones administrativas y apoyo jurídico que requiera la Dirección jurídica</t>
  </si>
  <si>
    <t>FOR-109</t>
  </si>
  <si>
    <t>809</t>
  </si>
  <si>
    <t>PAULA MARIA MORENO TRIANA</t>
  </si>
  <si>
    <t>0191-95</t>
  </si>
  <si>
    <t>Prestar los servicios profesionales para la asesoría, asistencia, acompañamiento, control y seguimiento en los asuntos relacionados con la función de curaduría pública social y de derecho urbano que requiera la Caja de la Vivienda Popular</t>
  </si>
  <si>
    <t>FOR-041</t>
  </si>
  <si>
    <t>554</t>
  </si>
  <si>
    <t>ANDREA CAROLINA BETANCOURT QUIROGA</t>
  </si>
  <si>
    <t>0191-96</t>
  </si>
  <si>
    <t>Prestar los servicios profesionales para apoyar las actuaciones jurídicas y administrativas en las que se encuentre la CVP.</t>
  </si>
  <si>
    <t>FOR-097</t>
  </si>
  <si>
    <t>679</t>
  </si>
  <si>
    <t>ANGELA MARIA CUERVO GUTIERREZ</t>
  </si>
  <si>
    <t>0191-97</t>
  </si>
  <si>
    <t>Prestación de servicios profesionales para apoyar a laDirección Jurídica en el desarrollo y seguimiento de las actividades jurídicas y administrativas, así como la representación judicial y extrajudicial de la entidad en los procesos que le sean asignados</t>
  </si>
  <si>
    <t>FOR-042</t>
  </si>
  <si>
    <t>563</t>
  </si>
  <si>
    <t>JUAN ESTEBAN BETANCOURT SANCHEZ</t>
  </si>
  <si>
    <t>0191-98</t>
  </si>
  <si>
    <t>Prestar servicios profesionales apoyando la gestión de los procesos  relacionados con la gestión administrativa y contractual de la Subdirección Administrativa.</t>
  </si>
  <si>
    <t>FOR-064</t>
  </si>
  <si>
    <t>629</t>
  </si>
  <si>
    <t>SANDRA MILENA HERNANDEZ CUBILLOS</t>
  </si>
  <si>
    <t>0191-99</t>
  </si>
  <si>
    <t>Prestar servicios profesionales  desde el componente jurídico a la Subdirección Administrativa, para brindar apoyo en las actuaciones  contractuales, administrativas y jurídicas</t>
  </si>
  <si>
    <t>FOR-106</t>
  </si>
  <si>
    <t>700</t>
  </si>
  <si>
    <t>LEONARDO ANDRES FONSECA FAJARDO</t>
  </si>
  <si>
    <t>0191-100</t>
  </si>
  <si>
    <t>Prestación de servicios de apoyo en el fortalecimiento del proceso de gestión documental y administración de archivo de la Subdirección Administrativa.</t>
  </si>
  <si>
    <t>FOR-065</t>
  </si>
  <si>
    <t>802</t>
  </si>
  <si>
    <t>MADELENE  PRADO RODRIGUEZ</t>
  </si>
  <si>
    <t>0191-101</t>
  </si>
  <si>
    <t>Prestar servicios profesionales  desde el componente jurídico a la Subdirección Administrativa, para brindar apoyo en las actuaciones  contractuales, administrativas y jurídicas.</t>
  </si>
  <si>
    <t>ANULACIÓN PARCIAL
FOR-107</t>
  </si>
  <si>
    <t>889</t>
  </si>
  <si>
    <t>RAMON DAVID GOMEZ PARADA</t>
  </si>
  <si>
    <t>0191-102</t>
  </si>
  <si>
    <t>O232020200771358 Servicios de seguros de vida colectiva</t>
  </si>
  <si>
    <t>Contratar la póliza de seguros de vida grupo deudor requerida para la adecuada protección de los intereses patrimoniales actuales y futuros de la Caja de la Vivienda Popular</t>
  </si>
  <si>
    <t>A la linea -104</t>
  </si>
  <si>
    <t>FOR-123</t>
  </si>
  <si>
    <t>0191-103</t>
  </si>
  <si>
    <t>FOR-110</t>
  </si>
  <si>
    <t>0191-104</t>
  </si>
  <si>
    <t>Recursos de la línea 102</t>
  </si>
  <si>
    <t>FOR-111</t>
  </si>
  <si>
    <t>0191-105</t>
  </si>
  <si>
    <t>FOR-067</t>
  </si>
  <si>
    <t>4371
4375</t>
  </si>
  <si>
    <t>806</t>
  </si>
  <si>
    <t>MIGUEL QUIJANO Y COMPAÑIA S A</t>
  </si>
  <si>
    <t>0191-106</t>
  </si>
  <si>
    <t>Servicios de consultoría en gestión estratégica</t>
  </si>
  <si>
    <t>30/08/2024
26/07/2024</t>
  </si>
  <si>
    <t>202417000070453
202417000062303</t>
  </si>
  <si>
    <t>Recuersos de la línea 101
A la línea 139</t>
  </si>
  <si>
    <t>0191-107</t>
  </si>
  <si>
    <t>A la línea 139</t>
  </si>
  <si>
    <t>0191-108</t>
  </si>
  <si>
    <t>FOR-026</t>
  </si>
  <si>
    <t>Reducción Presupuestal
Anulación Total CDP 1007 por valor de $591,309,349</t>
  </si>
  <si>
    <t>0191-109</t>
  </si>
  <si>
    <t>Prestación de servicios profesionales en comunicación social, para la producción de información en campo, que sirva de base para la divulgación de las políticas y programas de la caja de la vivienda popular hacia la comunidad y hacia la opinión pública general.</t>
  </si>
  <si>
    <t>FOR-033</t>
  </si>
  <si>
    <t>648</t>
  </si>
  <si>
    <t>PAOLA ANDREA MENDEZ COTRINO</t>
  </si>
  <si>
    <t>0191-110</t>
  </si>
  <si>
    <t xml:space="preserve">Prestación de servicios profesionales y de apoyo a la gestión de la Oficina Asesora de Comunicaciones en la elaboración y ejecución de contenido conforme a las estrategias de comunicación institucional de la Caja de la Vivienda Popular.
</t>
  </si>
  <si>
    <t>FOR-096</t>
  </si>
  <si>
    <t>664</t>
  </si>
  <si>
    <t>ADRIANA VALENTINA OCHOA VELASQUEZ</t>
  </si>
  <si>
    <t>0191-111</t>
  </si>
  <si>
    <t>Adquirir a título de compraventa chaquetas institucionales y cintas porta carné para la Caja de Vivienda Popular</t>
  </si>
  <si>
    <t>53101804;
53101802;
11162123</t>
  </si>
  <si>
    <t>FOR-063</t>
  </si>
  <si>
    <t>833</t>
  </si>
  <si>
    <t>ZULY CARINA DELGADO LOPEZ</t>
  </si>
  <si>
    <t>0191-112</t>
  </si>
  <si>
    <t>Prestar los servicios profesionales brindando acompañamiento legal en asuntos relacionados con la estructuración de proyectos de vivienda y en procesos estratégicos de la Caja de la Vivienda Popular.</t>
  </si>
  <si>
    <t>FOR-039</t>
  </si>
  <si>
    <t>821</t>
  </si>
  <si>
    <t>LOTERO ZULUAGA ABOGADOS S A S</t>
  </si>
  <si>
    <t>0191-113</t>
  </si>
  <si>
    <t>Prestar servicios profesionales para la realización de acciones y análisis necesarios en el fortalecimiento de la Dirección de Gestión Corporativa – Proceso de Servicio al Ciudadano de la CVP.</t>
  </si>
  <si>
    <t>FOR-078</t>
  </si>
  <si>
    <t>608</t>
  </si>
  <si>
    <t>ALVARO  DAVILA REMOLINA</t>
  </si>
  <si>
    <t>0191-114</t>
  </si>
  <si>
    <t>Prestar servicios profesionales para adelantar el acompañamiento y seguimiento desde la Dirección General en lo relacionado con componente social de la Caja de la Vivienda Popular y la articulación con Entidades asignadas por el supervisor del contrato.</t>
  </si>
  <si>
    <t>FOR-056</t>
  </si>
  <si>
    <t>583</t>
  </si>
  <si>
    <t>NANCY GIOVANNA CELY VARGAS</t>
  </si>
  <si>
    <t>0191-115</t>
  </si>
  <si>
    <t>Prestar servicios de apoyo a la gestión en las actividades técnicas requeridas a cargo de la dirección de gestión corporativa</t>
  </si>
  <si>
    <t>FOR-099</t>
  </si>
  <si>
    <t>727</t>
  </si>
  <si>
    <t>STEPHANIA  GAMBA RIOS</t>
  </si>
  <si>
    <t>Anulación parcial CDP 1391 por valor de $1,605,500</t>
  </si>
  <si>
    <t>0191-116</t>
  </si>
  <si>
    <t>Prestar servicios profesionales para fortalecer el proceso de servicio al ciudadano de la Dirección de Gestión Corporativa, relacionado con la atención al ciudadano a través de los diferentes canales de comunicación.</t>
  </si>
  <si>
    <t>FOR-100</t>
  </si>
  <si>
    <t>729</t>
  </si>
  <si>
    <t>NINY PAOLA BUSTOS DIAZ</t>
  </si>
  <si>
    <t>0191-117</t>
  </si>
  <si>
    <t>Prestar los servicios de apoyo a la gestión para realizar y atender las actividades  administrativas y operativas de la dirección de gestión corporativa.</t>
  </si>
  <si>
    <t>FOR-101</t>
  </si>
  <si>
    <t>693</t>
  </si>
  <si>
    <t>JUAN SEBASTIAN CLAROS RAYMOND</t>
  </si>
  <si>
    <t>0191-118</t>
  </si>
  <si>
    <t>PRESTAR LOS SERVICIOS PROFESIONALES PARA REALIZAR Y ATENDER LAS ACTIVIDADES ADMINISTRATIVAS Y OPERATIVAS DE LA DIRECCIÓN DE GESTIÓN CORPORATIVA</t>
  </si>
  <si>
    <t>FOR-079</t>
  </si>
  <si>
    <t>637</t>
  </si>
  <si>
    <t>ADEL FUAD ASSAF HERNANDEZ</t>
  </si>
  <si>
    <t>0191-119</t>
  </si>
  <si>
    <t>Prestar servicios de apoyo a la gestión en el desarrollo de actividades relacionadas con el procedimiento de archivo de gestión contractual a cargo de la dirección de gestión corporativa</t>
  </si>
  <si>
    <t>FOR-102</t>
  </si>
  <si>
    <t>635</t>
  </si>
  <si>
    <t>LAURA VALENTINA GARZON GONZALEZ</t>
  </si>
  <si>
    <t>Anulación parcial CDP 1388 por valor de $400,000</t>
  </si>
  <si>
    <t>0191-120</t>
  </si>
  <si>
    <t>FOR-103</t>
  </si>
  <si>
    <t>631</t>
  </si>
  <si>
    <t>MARIA ROCIO MARTINEZ ARIAS</t>
  </si>
  <si>
    <t>Anulación parcial CDP 1394 por valor de $493,333</t>
  </si>
  <si>
    <t>0191-121</t>
  </si>
  <si>
    <t>Prestar los servicios de apoyo a la gestión para realizar y atender las actividades administrativas y de fiducia de la Dirección de Gestión Corporativa.</t>
  </si>
  <si>
    <t>FOR-080</t>
  </si>
  <si>
    <t>692</t>
  </si>
  <si>
    <t>LUIS GUILLERMO RESTREPO GUTIERREZ</t>
  </si>
  <si>
    <t>0191-122</t>
  </si>
  <si>
    <t>Prestar los servicios de apoyo a la gestión para realizar y atender las actividades administrativas, operativas y de atención del proceso de Servicio al Ciudadano.</t>
  </si>
  <si>
    <t>FOR-081</t>
  </si>
  <si>
    <t>689</t>
  </si>
  <si>
    <t>ZULY JOICE GOMEZ BENITEZ</t>
  </si>
  <si>
    <t>0191-123</t>
  </si>
  <si>
    <t xml:space="preserve">Prestar servicios de apoyo a la gestion para realizar actividades menores de conservación y mantenimiento necesarios en la sede principal de la caja de la vivienda popular ubicada en Bogotá D.C.
</t>
  </si>
  <si>
    <t>FOR-104</t>
  </si>
  <si>
    <t>676</t>
  </si>
  <si>
    <t>JOSE ALIRIO DIAZ ALFONSO</t>
  </si>
  <si>
    <t>0191-124</t>
  </si>
  <si>
    <t xml:space="preserve">Prestar los servicios profesionales en la Dirección Corporativa gestionando herramientas comunicativas de carácter a cargo de la  Subdirección Administrativa y la Direccion de Gestion Corporativa.
</t>
  </si>
  <si>
    <t>FOR-082</t>
  </si>
  <si>
    <t>618</t>
  </si>
  <si>
    <t>ANGELA CONSTANZA LEON REYES</t>
  </si>
  <si>
    <t>Anulación parcial CDP No. 1373, por valor de $666,667</t>
  </si>
  <si>
    <t>0191-125</t>
  </si>
  <si>
    <t>Prestar los servicios profesionales a la Subdirección Administrativa y a la Dirección de Gestión Corporativa en la ejecución de las actividades técnicas requeridas para la gestión y trámites, de bienestar laboral de la Caja de Vivienda Popular.</t>
  </si>
  <si>
    <t>FOR-105</t>
  </si>
  <si>
    <t>696</t>
  </si>
  <si>
    <t>LEYDY PAOLA OTALORA DONCEL</t>
  </si>
  <si>
    <t>0191-126</t>
  </si>
  <si>
    <t>Prestar los servicios de apoyo a la gestión para realizar y atender las actividades administrativas, operativas y de atención al ciudadano.</t>
  </si>
  <si>
    <t>FOR-083</t>
  </si>
  <si>
    <t>726</t>
  </si>
  <si>
    <t>MARIA CIDALIA DE SOUSA CORREA</t>
  </si>
  <si>
    <t>Anulación parcial CDP No. 1375, por valor de $1,480,000</t>
  </si>
  <si>
    <t>0191-127</t>
  </si>
  <si>
    <t>Prestar los servicios profesionales a la Subdirección Administrativa realizando un seguimiento y reporte a las herramientas de gestión y brindar apoyo financiero y presupuestal a los recursos asignados a la direccion de gestión corporativa</t>
  </si>
  <si>
    <t>FOR-066</t>
  </si>
  <si>
    <t>615</t>
  </si>
  <si>
    <t>WNTHER  ORTIZ CABEZAS</t>
  </si>
  <si>
    <t>0191-128</t>
  </si>
  <si>
    <t>Prestar servicios de apoyo a la gestión para dar soporte en la elaboración, revisión y control de procesos a cargo de la Subdirección Administrativa y la Dirección de Gestión Corporativa.</t>
  </si>
  <si>
    <t>202417000062893
202417000062303</t>
  </si>
  <si>
    <t>FOR-084</t>
  </si>
  <si>
    <t>610</t>
  </si>
  <si>
    <t>LAURA VANESSA ZULETA CHIVATA</t>
  </si>
  <si>
    <t>Anulación parcial CDP No. 1350, por valor de $148,333</t>
  </si>
  <si>
    <t>0191-129</t>
  </si>
  <si>
    <t>FOR-126</t>
  </si>
  <si>
    <t>897</t>
  </si>
  <si>
    <t>DANNA VALENTINA RODRIGUEZ FRANCO</t>
  </si>
  <si>
    <t>0191-130</t>
  </si>
  <si>
    <t>Prestar los servicios profesionales relacionados con la representación judicial y administrativa en Querellas policivas en las cuales hace parte la Caja de la Vivienda Popular.</t>
  </si>
  <si>
    <t>FOR-115</t>
  </si>
  <si>
    <t>812</t>
  </si>
  <si>
    <t>YESID  BAZURTO BARRAGAN</t>
  </si>
  <si>
    <t>0191-131</t>
  </si>
  <si>
    <t>Prestar los servicios de apoyo a la gestión en el desarrollo de actividades administrativas que se requieran de la Dirección Jurídica</t>
  </si>
  <si>
    <t>FOR-045</t>
  </si>
  <si>
    <t>604</t>
  </si>
  <si>
    <t>DIANA CAROLINA DUARTE RAMIREZ</t>
  </si>
  <si>
    <t>0191-132</t>
  </si>
  <si>
    <t>Prestar servicios profesionales para la elaboración, revisión y control en relación con los procesos a cargo de la Dirección de Gestión Corporativa.</t>
  </si>
  <si>
    <t>202417000064673
202417000060953</t>
  </si>
  <si>
    <t>FOR-108</t>
  </si>
  <si>
    <t>659</t>
  </si>
  <si>
    <t>BELIA FERNANDA DOUSDEBES AGUDELO</t>
  </si>
  <si>
    <t>0191-133</t>
  </si>
  <si>
    <t>Otros servicios de la administración pública n.c.p.</t>
  </si>
  <si>
    <t>A la línea 138</t>
  </si>
  <si>
    <t>0191-134</t>
  </si>
  <si>
    <t>Pago de pasivo exigible compromiso No. 90315-2022, cuyo objeto es: “Contratar servicios de nube Oracle para alojar el sistema de información Oracle - si capital de la caja de la vivienda popular”</t>
  </si>
  <si>
    <t>25/09/2024
1/08/2024</t>
  </si>
  <si>
    <t>202417000076553
202417000062823</t>
  </si>
  <si>
    <t>25/09/2024
5/08/2024</t>
  </si>
  <si>
    <t>FOR-127</t>
  </si>
  <si>
    <t>Anulación Total CDP 1529 por valor de $17,821,440</t>
  </si>
  <si>
    <t>0191-135</t>
  </si>
  <si>
    <t>Recursos de la línea 67</t>
  </si>
  <si>
    <t>FOR-120</t>
  </si>
  <si>
    <t>837</t>
  </si>
  <si>
    <t>MONICA  DIAZ MOLINA</t>
  </si>
  <si>
    <t>De parte de la Dirección de Gestión Corporativa enviaron alcance al memorando por correo electrónico, correspondiente al formato de modificación.</t>
  </si>
  <si>
    <t>0191-136</t>
  </si>
  <si>
    <t>Suministrar equipos de procesamiento especial (workstation) para ejecución de programas de diseño y de cartografía para la Caja de la Vivienda Popular</t>
  </si>
  <si>
    <t>Recursos de la línea 44</t>
  </si>
  <si>
    <t>FOR-117</t>
  </si>
  <si>
    <t>0191-137</t>
  </si>
  <si>
    <t>A la línea 1  Recursos de la línea 1</t>
  </si>
  <si>
    <t>FOR-119</t>
  </si>
  <si>
    <t>858</t>
  </si>
  <si>
    <t>DIEGO ARMANDO GONZALEZ QUIROGA</t>
  </si>
  <si>
    <t>Anulación parcial CDP No. 1474, por valor de $300,000</t>
  </si>
  <si>
    <t>0191-138</t>
  </si>
  <si>
    <t>Prestar los servicios de apoyo a la Oficina Asesora de Comunicaciones en fortalecimiento institucional administrativo y logístico</t>
  </si>
  <si>
    <t>Recursos de la línea 133</t>
  </si>
  <si>
    <t>FOR-129</t>
  </si>
  <si>
    <t>0191-139</t>
  </si>
  <si>
    <t>Prestar los servicios profesionales en la Dirección Jurídica para el acompañamiento, control y seguimiento en los asuntos relacionados con la función de curaduría publica controles de legalidad y trámites administrativos y jurídicos que requiera la Caja de la Vivienda Popular</t>
  </si>
  <si>
    <t>202417000071753 
202417000070453</t>
  </si>
  <si>
    <t>Recursos de la línea 106 y 107</t>
  </si>
  <si>
    <t>FOR-122</t>
  </si>
  <si>
    <t>881</t>
  </si>
  <si>
    <t>MARIA MERCEDES CAÑON TACUMA</t>
  </si>
  <si>
    <t>0191-140</t>
  </si>
  <si>
    <t>Prestar los servicios para realizar la validación técnica del ascensor de la Caja de la Vivienda Popular.</t>
  </si>
  <si>
    <t xml:space="preserve">72154010
72101506
 81141804 </t>
  </si>
  <si>
    <t>Sudirección Administrativa</t>
  </si>
  <si>
    <t>Recursos de la línea 101</t>
  </si>
  <si>
    <t>0191-141</t>
  </si>
  <si>
    <t>Servicios de mantenimiento y reparación de computadores y equipos periféricos</t>
  </si>
  <si>
    <t>Recursos de la línea 56</t>
  </si>
  <si>
    <t>0191-142</t>
  </si>
  <si>
    <t>Otros servicios de alojamiento y suministro de infraestructura en tecnología de la información (TI)</t>
  </si>
  <si>
    <t>0191-143</t>
  </si>
  <si>
    <t>Servicios de seguros de vida colectiva</t>
  </si>
  <si>
    <t>0191-144</t>
  </si>
  <si>
    <t>Recursos de la línea 129</t>
  </si>
  <si>
    <t>0191-145</t>
  </si>
  <si>
    <t>Pago de pasivo exigible</t>
  </si>
  <si>
    <t>0191-146</t>
  </si>
  <si>
    <t>Recursos de la línea 10</t>
  </si>
  <si>
    <t>FOR-128</t>
  </si>
  <si>
    <t>0191-147</t>
  </si>
  <si>
    <t>Servicios de asesoramiento y representación jurídica relativos a otros campos del derecho</t>
  </si>
  <si>
    <t>0090-1</t>
  </si>
  <si>
    <t>Prestar servicios profesionales para la ejecución de actividades relacionadas con la estructuración jurídica de documentos para el curso procedimientos administrativos sancionatorios contractuales, proyección de documentos para acciones judiciales y apoyar el soporte jurídico de los proyectos de inversión de la Dirección de Mejoramiento de Vivienda de la Caja de Vivienda Popular</t>
  </si>
  <si>
    <t>4,4 meses</t>
  </si>
  <si>
    <t>CPF-003</t>
  </si>
  <si>
    <t>741</t>
  </si>
  <si>
    <t>ANA MARCELA SILVA PENAGOS</t>
  </si>
  <si>
    <t>0090-2</t>
  </si>
  <si>
    <t xml:space="preserve">Prestar los servicios profesionales para analizar, levantar, evaluar y gestionar la  documentación  de proyectos  postulados a la expedición de actos de reconocimiento y/o licenciamiento  en el marco  para la contribución en la formalización de vivienda de barrios legalizados y mejora en la conformación y apropiación del espacio público en Bogotá D.C. </t>
  </si>
  <si>
    <t>CPF-004</t>
  </si>
  <si>
    <t>831</t>
  </si>
  <si>
    <t>ANGELICA DEL PILAR BUITRAGO REDONDO</t>
  </si>
  <si>
    <t>0090-3</t>
  </si>
  <si>
    <t>2,4 meses</t>
  </si>
  <si>
    <t>CPF-005</t>
  </si>
  <si>
    <t>0090-4</t>
  </si>
  <si>
    <t xml:space="preserve">Prestar servicios profesionales para brindar apoyo jurídico en los procesos de expedición de  reconocimiento y/o licenciamiento  en el marco  para la contribución en la formalización de vivienda de barrios legalizados y mejora en la conformación y apropiación del espacio público en Bogotá D.C. </t>
  </si>
  <si>
    <t>5 meses</t>
  </si>
  <si>
    <t>CPF-001</t>
  </si>
  <si>
    <t>848</t>
  </si>
  <si>
    <t>CARLOS EDUARDO ROMERO RANGEL</t>
  </si>
  <si>
    <t>0090-5</t>
  </si>
  <si>
    <t xml:space="preserve">Prestar los servicios profesionales realizando el seguimiento de los procesos de diseño de proyectos  postulados a la expedición de actos de reconocimiento y/o licenciamiento  en el marco  para la contribución en la formalización de vivienda de barrios legalizados y mejora en la conformación y apropiación del espacio público en Bogotá D.C. </t>
  </si>
  <si>
    <t>4,6 meses</t>
  </si>
  <si>
    <t>CPF-006</t>
  </si>
  <si>
    <t>755</t>
  </si>
  <si>
    <t>CRISTIAN FABIAN RAMIREZ MARROQUIN</t>
  </si>
  <si>
    <t>0090-6</t>
  </si>
  <si>
    <t xml:space="preserve">Prestar los servicios profesionales especializados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 </t>
  </si>
  <si>
    <t>4,9 meses</t>
  </si>
  <si>
    <t>CPF-007</t>
  </si>
  <si>
    <t>807</t>
  </si>
  <si>
    <t>GIOVANNI  QUIROGA BERMUDEZ</t>
  </si>
  <si>
    <t>0090-7</t>
  </si>
  <si>
    <t xml:space="preserve">Prestar servicios profesionales para brindar apoyo jurídico en los procesos de expedicion de  reconocimiento y/o licenciamiento  en el marco  para la contribución en la formalización de vivienda de barrios legalizados y mejora en la conformación y apropiación del espacio público en Bogotá D.C. </t>
  </si>
  <si>
    <t>CPF-008</t>
  </si>
  <si>
    <t>752</t>
  </si>
  <si>
    <t>IVAN RODOLFO OROZCO MONTERO</t>
  </si>
  <si>
    <t>0090-8</t>
  </si>
  <si>
    <t>Prestar los servicios profesionales para apoyar el proceso de Asistencia Técnica, repartir, controlar y actualizar  la información que se genera en la radicación de los proyectos postulados a los diferentes programas de mejoramiento de vivienda,  de conformidad con sus competencias, en el marco para la contribución en la formalización de vivienda de barrios legalizados y mejora en la conformación y apropiación del espacio público en Bogotá D.C.</t>
  </si>
  <si>
    <t>5,2 meses</t>
  </si>
  <si>
    <t>CPF-009</t>
  </si>
  <si>
    <t>784</t>
  </si>
  <si>
    <t>JENNY PAOLA RAMIREZ GALVIZ</t>
  </si>
  <si>
    <t>0090-9</t>
  </si>
  <si>
    <t>Prestar los servicios profesionales especializados para realizar seguimiento, revisión, evaluación y apropiación, de los diferentes proyectos postulados a los programas de mejoramiento de vivienda que gestiona la Dirección de Mejoramiento de Vivienda, mediante los instrumentos normativos vigentes.</t>
  </si>
  <si>
    <t>CPF-010</t>
  </si>
  <si>
    <t>777</t>
  </si>
  <si>
    <t>JOHN ALEXANDER CORREDOR FONSECA</t>
  </si>
  <si>
    <t>0090-10</t>
  </si>
  <si>
    <t xml:space="preserve">Prestar los servicios profesionales para realizar la revisión de requisitos técnicos a través de los análisis cartográficos de los predios priorizados en las diferentes etapas  que se generen  en el marco  para la contribución en la formalización de vivienda de barrios legalizados y mejora en la conformación y apropiación del espacio público en Bogotá D.C. </t>
  </si>
  <si>
    <t>CPF-011</t>
  </si>
  <si>
    <t>808</t>
  </si>
  <si>
    <t>KAREN JIMENA SOLANO FERNANDEZ</t>
  </si>
  <si>
    <t>0090-11</t>
  </si>
  <si>
    <t xml:space="preserve"> Prestar servicios profesionales desde el componente jurídico a las actividades de la Dirección de Mejoramiento de vivienda  en el marco de sus  funciones  y competencias </t>
  </si>
  <si>
    <t>4,8 meses</t>
  </si>
  <si>
    <t>CPF-014</t>
  </si>
  <si>
    <t>819</t>
  </si>
  <si>
    <t>SHARON STEFANY POLO CARRILLO</t>
  </si>
  <si>
    <t>0090-12</t>
  </si>
  <si>
    <t xml:space="preserve">Prestar los servicios profesionales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 </t>
  </si>
  <si>
    <t>CPF-012</t>
  </si>
  <si>
    <t>811</t>
  </si>
  <si>
    <t>LAURA KAMILA PARADA SANCHEZ</t>
  </si>
  <si>
    <t>0090-13</t>
  </si>
  <si>
    <t>Prestar servicios profesionales para brindar acompañamiento social a las actividades  desarrolladas  en el marco de los programas de la Direccion de Mejoramiento de vivienda</t>
  </si>
  <si>
    <t>LUIS ALFONSO OJEDA MEDINA</t>
  </si>
  <si>
    <t>se reciben recursos de la linea</t>
  </si>
  <si>
    <t>CPF-015</t>
  </si>
  <si>
    <t>0090-14</t>
  </si>
  <si>
    <t>CPF-013</t>
  </si>
  <si>
    <t>825</t>
  </si>
  <si>
    <t>NELSON RAUL RAMOS LEAL</t>
  </si>
  <si>
    <t>0090-15</t>
  </si>
  <si>
    <t>Prestar los servicios profesionales especializados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t>
  </si>
  <si>
    <t>CPF-002</t>
  </si>
  <si>
    <t>826</t>
  </si>
  <si>
    <t>SEBASTIAN  RENGIFO VELASQUEZ</t>
  </si>
  <si>
    <t>0090-16</t>
  </si>
  <si>
    <t>Recursos encargo fiduciario Patrimonio Autónomo no.14352.</t>
  </si>
  <si>
    <t>1 mes</t>
  </si>
  <si>
    <t>CPF-016</t>
  </si>
  <si>
    <t>0094-1</t>
  </si>
  <si>
    <t xml:space="preserve"> Prestar servicios profesionales  como apoyo técnico desde el componente de arquitectura en el desarrollo de la ejecución de los proyectos de mejoramiento  a cargo de la Dirección de Mejoramiento de Vivivenda.</t>
  </si>
  <si>
    <t>NELSON YOVANI JIMÉNEZ GONZÁLEZ</t>
  </si>
  <si>
    <t>MIV-083</t>
  </si>
  <si>
    <t>ADALIA  SERRANO RODRIGUEZ</t>
  </si>
  <si>
    <t>0094-2</t>
  </si>
  <si>
    <t>Prestar servicios profesionales  para brindar acompañamiento social a las actividades  desarrolladas  en el marco de los programas de la Direccion de Mejoramiento de vivienda</t>
  </si>
  <si>
    <t>MIV-005</t>
  </si>
  <si>
    <t>ADRIANA MARCELA BARBOSA CUBILLOS</t>
  </si>
  <si>
    <t>0094-3</t>
  </si>
  <si>
    <t>Prestar servicios de apoyo a la gestión documental en relación con la implementación y ejecución de los programas de la Dirección de Mejoramiento de Vivienda</t>
  </si>
  <si>
    <t>MIV-006</t>
  </si>
  <si>
    <t>ALBERTO  QUINTERO PARIAS</t>
  </si>
  <si>
    <t>0094-4</t>
  </si>
  <si>
    <t>Prestar servicios profesionales especializados para realizar el seguimiento, control y monitoreo del Sistema Integrado de Gestión de la Dirección de Mejoramiento de Vivienda, brindando apoyo para la implementación efectiva de sus componentes y el cumplimiento de los estándares de calidad establecidos.</t>
  </si>
  <si>
    <t>4,7 meses</t>
  </si>
  <si>
    <t>MIV-007</t>
  </si>
  <si>
    <t>ADRIAN ALBERTO JAIMES ARCINIEGAS</t>
  </si>
  <si>
    <t>0094-5</t>
  </si>
  <si>
    <t>Prestar los servicios profesionales especializados para analizar, levantar, evaluar y gestionar la documentación de proyectos postulados a la expedición de actos de reconocimiento y/o licenciamiento a cargo de la Dirección de Mejoramiento de Vivienda</t>
  </si>
  <si>
    <t>MIV-008</t>
  </si>
  <si>
    <t>ANGELA PATRICIA HERNANDEZ NARANJO</t>
  </si>
  <si>
    <t>0094-6</t>
  </si>
  <si>
    <t>Prestar los servicios profesionales para realizar, analizar y  elaborar viabilidades técncas de cumplimiento de requisitos para trámites de licenciamiento,  apoyo en el seguimiento de bases de datos técnicos de atención al diudadano  y   manejo de herramientas de diseño en el marco del   Mejoramiento integral de vivienda a familias en condiciones de vulnerabilidad.</t>
  </si>
  <si>
    <t>MIV-069</t>
  </si>
  <si>
    <t>BRAYAN DAVID MONTOYA CASAS</t>
  </si>
  <si>
    <t>0094-7</t>
  </si>
  <si>
    <t>Prestar servicios profesionales especializados para apoyar la coordinación, supervision,  ejecución y seguimiento a los programas y proyectos de a cargo de la Dirección de Mejoramiento de Vivienda de la Caja de la Vivienda Popular de la Alcaldía de Bogotá.</t>
  </si>
  <si>
    <t>MIV-009</t>
  </si>
  <si>
    <t>JORGE ALBERTO ARBELAEZ BERNAL</t>
  </si>
  <si>
    <t>0094-8</t>
  </si>
  <si>
    <t>Prestar servicios profesionales especializados para brindar apoyo en la supervisión de los proyectos contratados por la Caja de la Vivienda Popular a cargo de la Dirección de Mejoramiento de vivienda.</t>
  </si>
  <si>
    <t>MIV-070</t>
  </si>
  <si>
    <t>CAMILO ESTEBAN MOLINA ESPINOSA</t>
  </si>
  <si>
    <t>0094-9</t>
  </si>
  <si>
    <t>Prestar servicios profesionales especializados para brindar apoyo técnico en la supervisión de contratos y proyectos contratados por la Caja de la Vivienda Popular a cargo de la Dirección de Mejoramiento de vivienda.</t>
  </si>
  <si>
    <t>MIV-010</t>
  </si>
  <si>
    <t>CARLOS ANDRES CORDOBA PAEZ</t>
  </si>
  <si>
    <t>0094-10</t>
  </si>
  <si>
    <t>Prestar los servicios profesionales para realizar la revisión y análisis cartográficos, de los proyectos y predios priorizados a cargo de la Dirección de Mejoramiento de Vivienda</t>
  </si>
  <si>
    <t>MIV-011</t>
  </si>
  <si>
    <t>0094-11</t>
  </si>
  <si>
    <t>Prestar servicios profesionales especializados en los procesos de gestión social y acompañamiento a la comunidad en los programas de la Dirección de Mejoramiento de Vivienda</t>
  </si>
  <si>
    <t>MIV-012</t>
  </si>
  <si>
    <t>IRIS MAGNOLIA SERRANO DELGADO</t>
  </si>
  <si>
    <t>0094-12</t>
  </si>
  <si>
    <t>Prestar servicios profesionales para el análisis, revisión, gestión y seguimiento financiero de los diferentes programas o contratos fiduciarios a cargo de la Dirección de Mejoramiento de Vivienda.</t>
  </si>
  <si>
    <t>MIV-013</t>
  </si>
  <si>
    <t>0094-13</t>
  </si>
  <si>
    <t>Prestar servicios profesionales especializados en el seguimiento jurídico y estratégico a la Dirección General de la Caja de la Vivienda Popular, en concordancia con el plan de acción y las prioridades misionales  de la entidad.</t>
  </si>
  <si>
    <t>5,1 meses</t>
  </si>
  <si>
    <t>MIV-071</t>
  </si>
  <si>
    <t>CRISTHIAN OMAR LIZCANO ORTIZ</t>
  </si>
  <si>
    <t>0094-14</t>
  </si>
  <si>
    <t>Prestar servicios profesionales para el seguimiento, control y monitoreo de las bases de datos e indicadores generados en la ejecución de los programas y procesos de la Dirección de Mejoramiento de Vivienda.</t>
  </si>
  <si>
    <t>MIV-072</t>
  </si>
  <si>
    <t>DANIEL FELIPE GOMEZ PARRA</t>
  </si>
  <si>
    <t>0094-15</t>
  </si>
  <si>
    <t>Prestar servicios profesionales para el seguimiento financiero a los diferentes programas, contratos o encargos fiduciarios donde se administran los recursos de la Dirección Mejoramiento de Vivienda.</t>
  </si>
  <si>
    <t>3,6 meses</t>
  </si>
  <si>
    <t>MIV-014</t>
  </si>
  <si>
    <t>0094-16</t>
  </si>
  <si>
    <t xml:space="preserve">Prestar los servicios profesionales para realizar el análisis , evaluación, aprobación y gestión de documentación de los proyectos a cargo de la Dirección de Mejoramiento de vivienda
</t>
  </si>
  <si>
    <t>MIV-015</t>
  </si>
  <si>
    <t>LUIS HUMBERTO CABIELES RICARDO</t>
  </si>
  <si>
    <t>0094-17</t>
  </si>
  <si>
    <t>Prestar servicios de apoyo a la gestión para la ejecución de las actividades administrativas y financieras de la Dirección de Mejoramiento de Vivienda</t>
  </si>
  <si>
    <t>MIV-016</t>
  </si>
  <si>
    <t>DANIELA  PEREZ GOMEZ</t>
  </si>
  <si>
    <t>0094-18</t>
  </si>
  <si>
    <t>Prestar los servicios profesionales para apoyar la elaboración de  insumos  técnicos para la estructuración de  proyectos, así como apoyar  la elaboración de levantamientos y diseños arquitectónicos de los proyectos que requiera adelantar la Dirección de Mejoramiento de vivienda en el marco de  Mejoramiento integral de vivienda a familias en condiciones de vulnerabilidad.</t>
  </si>
  <si>
    <t>MIV-073</t>
  </si>
  <si>
    <t>DANIELA  SIABATO JARA</t>
  </si>
  <si>
    <t>0094-19</t>
  </si>
  <si>
    <t>Prestar servicios profesionales especializados para realizar el seguimiento y control de los procesos técnicos para el cumplimiento de metas que requiera desarrollar la dirección de mejoramiento de vivienda.</t>
  </si>
  <si>
    <t>MIV-017</t>
  </si>
  <si>
    <t>DIANA CAROLINA GOMEZ ALVAREZ</t>
  </si>
  <si>
    <t>0094-20</t>
  </si>
  <si>
    <t>Prestar servicios profesionales especializados para apoyar la supervisión de los contratos de interventoría y  realizar el seguimiento técnico de los programas y proyectos de la Dirección de Mejoramiento de Vivienda, asegurando la eficiencia y eficacia en la gestión y ejecución de dichos proyectos desde el componente técnico.</t>
  </si>
  <si>
    <t>MIV-018</t>
  </si>
  <si>
    <t>1143 (anulado)</t>
  </si>
  <si>
    <t>CDP anulado según reporte de BOGDATA 31-08-24</t>
  </si>
  <si>
    <t>0094-21</t>
  </si>
  <si>
    <t>Prestar los servicios profesionales para analizar, levantar, evaluar y  gestionar la documentación de proyectos postulados a la expedición de actos de reconocimiento y/o licenciamiento a cargo de la Dirección de Mejoramiento de Vivienda.</t>
  </si>
  <si>
    <t>MIV-074</t>
  </si>
  <si>
    <t>EDGAR ANDRES PASTRAN CHAUX</t>
  </si>
  <si>
    <t>0094-22</t>
  </si>
  <si>
    <t>Prestar servicios de apoyo a la gestión para brindar acompañamiento social a las actividades  desarrolladas  en el marco de los programas de la Direccion de Mejoramiento de vivienda</t>
  </si>
  <si>
    <t>MIV-019</t>
  </si>
  <si>
    <t>FABIAN DANILO MORALES CASADIEGO</t>
  </si>
  <si>
    <t>0094-23</t>
  </si>
  <si>
    <t>Prestar servicios profesionales especializados para apoyar las actividades de procedimientos administrativos sancionatorios contractuales  y soporte jurídico en los proyectos de inversión a cargo la Dirección de Mejoramiento de Vivienda de la Caja de Vivienda Popular.</t>
  </si>
  <si>
    <t>MIV-020</t>
  </si>
  <si>
    <t>GUILLERMO ANDRES ALCALA RONDON</t>
  </si>
  <si>
    <t>0094-24</t>
  </si>
  <si>
    <t>MIV-084</t>
  </si>
  <si>
    <t>HECTOR JULIO CASTAÑEDA PULIDO</t>
  </si>
  <si>
    <t>0094-25</t>
  </si>
  <si>
    <t xml:space="preserve">Prestar servicios profesionales desde el componente arquitectonico en el desarrollo de la ejecución de los proyectos de mejoramiento, así como elaboración de insumos técnicos y seguimientos de control de información a cargo de la Dirección de Mejoramiento de Vivienda.  </t>
  </si>
  <si>
    <t>3,8 meses</t>
  </si>
  <si>
    <t>MIV-021</t>
  </si>
  <si>
    <t>HERNAN  VENEGAS AVELLANEDA</t>
  </si>
  <si>
    <t>0094-26</t>
  </si>
  <si>
    <t>Prestar los servicios profesionales para brindar apoyo en la actualización de  insumos  de obra, solicitud de cotizaciones, revisión de presupuestos y actividades de obra no previstas  a cargo de la Dirección de Mejoramiento de vivienda,  que se requieran adelantar en el marco de Mejoramiento integral de vivienda a familias en condiciones de vulnerabilidad.</t>
  </si>
  <si>
    <t>0094-27</t>
  </si>
  <si>
    <t>16/08/2024
06/09/24</t>
  </si>
  <si>
    <t>202414000058763
202414000071843</t>
  </si>
  <si>
    <t>18/08/2024
06/09/2024</t>
  </si>
  <si>
    <t>MIV-096</t>
  </si>
  <si>
    <t>18/08/2024
06/09/24</t>
  </si>
  <si>
    <t>IVONN MAYERLLY AMAYA CARDOZO</t>
  </si>
  <si>
    <t>Se anula viabilidad MIV-022 según radicado No 202414000071843</t>
  </si>
  <si>
    <t>0094-28</t>
  </si>
  <si>
    <t xml:space="preserve">Prestar servicios profesionales para realizar el apoyo al  control  de seguimiento  administrativo y técnico en la coordinación de los procesos contractuales y postcontractuales que desarrolle la Dirección de Mejoramietno de vivienda. </t>
  </si>
  <si>
    <t>MIV-023</t>
  </si>
  <si>
    <t>EDGAR  GOYENECHE MUÑOZ</t>
  </si>
  <si>
    <t>0094-29</t>
  </si>
  <si>
    <t>Prestar servicios profesionales para el análisis, seguimiento y legalización de recursos para el desarrollo e implementación de los programas de la Dirección de Mejoramiento de Vivienda.</t>
  </si>
  <si>
    <t>MIV-024</t>
  </si>
  <si>
    <t>JHOAN ARLEY OBANDO GUTIERREZ</t>
  </si>
  <si>
    <t>0094-30</t>
  </si>
  <si>
    <t>Prestar servicios profesionales para brindar apoyo en la supervisión de los proyectos contratados por la Caja de la Vivienda Popular a cargo de la Dirección de Mejoramiento de vivienda.</t>
  </si>
  <si>
    <t>MIV-025</t>
  </si>
  <si>
    <t>JHONNY STEVEN LANDINEZ LEON</t>
  </si>
  <si>
    <t>0094-31</t>
  </si>
  <si>
    <t>MIV-026</t>
  </si>
  <si>
    <t>JOHANA ALEXANDRA HERRERA SANCHEZ</t>
  </si>
  <si>
    <t>0094-32</t>
  </si>
  <si>
    <t>Prestar los servicios profesionales especializados para apoyar la estructuración técnica de procesos que se adelanten en la Dirección de Mejoramiento de vivienda y el seguimiento a procesos de diseño en el marco de Mejoramiento integral de vivienda a familias en condiciones de vulnerabilidad.</t>
  </si>
  <si>
    <t>16/08/2024
03-09-24</t>
  </si>
  <si>
    <t xml:space="preserve">202414000058763
202414000071143
</t>
  </si>
  <si>
    <t>18/08/2024
03-09-24</t>
  </si>
  <si>
    <t>MIV-091</t>
  </si>
  <si>
    <t>JUAN JERONIMO RAMIREZ BAUTISTA</t>
  </si>
  <si>
    <t xml:space="preserve"> se anula la viabilidad MIV-027 
Se anula el CDP 1114</t>
  </si>
  <si>
    <t>0094-33</t>
  </si>
  <si>
    <t>Prestar servicios prfesionales para aroyar los procesos organizacionales requeridos para la ejecución de los planes y proyectos de la Dirección de Mejoramiento de Vivienda</t>
  </si>
  <si>
    <t>MIV-028</t>
  </si>
  <si>
    <t>RAUL ALEJANDRO MESA VARGAS</t>
  </si>
  <si>
    <t>0094-34</t>
  </si>
  <si>
    <t xml:space="preserve">Prestar servicios profesionales en el componente jurídico en el marco de las competencias y funciones  de la Dirección de Mejoramiento de vivienda </t>
  </si>
  <si>
    <t>MIV-029</t>
  </si>
  <si>
    <t>JOSE VICENTE GUERRERO RAMIREZ</t>
  </si>
  <si>
    <t>0094-35</t>
  </si>
  <si>
    <t>Prestar servicios profesionales, para realizar actividades relacionadas con la gestión contractual y  jurídica, en la ejecución y seguimiento de los programas a cargo de la Dirección de Mejoramiento de Vivienda de la Caja de Vivienda Popular</t>
  </si>
  <si>
    <t>MIV-030</t>
  </si>
  <si>
    <t>LUIS JOSE GRACIA BAYUELO</t>
  </si>
  <si>
    <t>0094-36</t>
  </si>
  <si>
    <t>Prestar servicios profesionales especializados para brindar orientacion jurídica en la formulación, implementación, seguimiento y cierre de proyectos, así como el apoyo  la coordinación y supervision de la  ejecución a los programas de Mejoramiento de Vivienda  a cargo de la Dirección de Mejoramiento de Vivienda de la Caja de la Vivienda Popular.</t>
  </si>
  <si>
    <t>MIV-031</t>
  </si>
  <si>
    <t>JULIAN ALBERTO VASQUEZ GRAJALES</t>
  </si>
  <si>
    <t>0094-37</t>
  </si>
  <si>
    <t>Prestar los servicios profesionales especializados para ejecutar acciones jurídicas relacionadas con las diferentes etapas de los proceso de contratación que adelante la Dirección de Mejoramiento de Vivienda en el marco de los proyectos inversión que deban ser ejecutados.</t>
  </si>
  <si>
    <t>MIV-032</t>
  </si>
  <si>
    <t>1123  ( Anulado)</t>
  </si>
  <si>
    <t>0094-38</t>
  </si>
  <si>
    <t>Prestar servicios de apoyo a la gestión que soporten los procesos administrativos relacionados con el manejo documental requeridos en la ejecución de los programas de la Dirección de Mejoramiento de Vivienda</t>
  </si>
  <si>
    <t>MIV-033</t>
  </si>
  <si>
    <t>JULIAN ALEJANDRO MENDEZ PAEZ</t>
  </si>
  <si>
    <t>0094-39</t>
  </si>
  <si>
    <t>MIV-034</t>
  </si>
  <si>
    <t>JULIANA ALEJANDRA MARTHEYN NUÑEZ</t>
  </si>
  <si>
    <t>0094-40</t>
  </si>
  <si>
    <t>Prestar servicios de apoyo a la gestión documental para asegurar la detallada organización y eficiente ejecución de los programas y proyectos de la Dirección de Mejoramiento de Vivienda.</t>
  </si>
  <si>
    <t>MIV-035</t>
  </si>
  <si>
    <t>JULIO ANDRES RODRIGUEZ ROJAS</t>
  </si>
  <si>
    <t>0094-41</t>
  </si>
  <si>
    <t>Prestar servicios de apoyo a la gestión referente a la administración de los procesos y actividades estratégicas en la Dirección de Mejoramiento de Vivienda, enfocados en la gestión administrativa y financiera.</t>
  </si>
  <si>
    <t>MIV-075</t>
  </si>
  <si>
    <t>LAURA ALEJANDRA ARBELAEZ CANCELADA</t>
  </si>
  <si>
    <t>0094-42</t>
  </si>
  <si>
    <t>MIV-036 anulada</t>
  </si>
  <si>
    <t>1131  ( Anulado)</t>
  </si>
  <si>
    <t xml:space="preserve">Se anula viabilidad MIV 036 según radicado No  202414000070433
CDP anulado según reporte de BOGDATA 31-08-24
</t>
  </si>
  <si>
    <t>0094-43</t>
  </si>
  <si>
    <t xml:space="preserve"> Prestar servicios profesionales especializados para realizar el seguimiento técnico de los contratos y/o convenios de obra e interventoria de la Dirección de Mejoramiento de vivienda</t>
  </si>
  <si>
    <t>MIV-037</t>
  </si>
  <si>
    <t>1134  ( Anulado)</t>
  </si>
  <si>
    <t>0094-44</t>
  </si>
  <si>
    <t>Prestar servicios profesionales en el componente jurídico en la proyección, revisión, seguimiento y tramite de los documentos y respuestas a PQRSD  a cargo de la Dirección de Mejoramiento de Vivienda de la Caja de la Vivienda Popular</t>
  </si>
  <si>
    <t>MIV-038</t>
  </si>
  <si>
    <t>LESDY MARIA GIRALDO CASTAÑEDA</t>
  </si>
  <si>
    <t>0094-45</t>
  </si>
  <si>
    <t>MIV-039</t>
  </si>
  <si>
    <t>LIGIA EUGENIA PARDO TOQUICA</t>
  </si>
  <si>
    <t>0094-46</t>
  </si>
  <si>
    <t>Prestar servicios de apoyo en la gestión de trámites de requerimientos y respuestas a derechos de petición, así como en el seguimiento del sistema de gestión documental de la entidad, en el contexto de la ejecución de los proyectos de la Dirección de Mejoramiento de Vivienda.</t>
  </si>
  <si>
    <t>MIV-082</t>
  </si>
  <si>
    <t>LIZETH OFELIA VARGAS GARCIA</t>
  </si>
  <si>
    <t>0094-47</t>
  </si>
  <si>
    <t>MIV-088</t>
  </si>
  <si>
    <t xml:space="preserve">
1473</t>
  </si>
  <si>
    <t>YUDDY  REYES JIMENEZ</t>
  </si>
  <si>
    <t>0094-48</t>
  </si>
  <si>
    <t>MIV-041</t>
  </si>
  <si>
    <t>LUIS ALBERTO RODRIGUEZ PUERTO</t>
  </si>
  <si>
    <t>0094-49</t>
  </si>
  <si>
    <t>Prestar servicios profesionales especializados para la evaluación y revisión de los distintos componentes de los programas de mejoramiento gestionados por la Dirección de Mejoramiento de Vivienda, con un enfoque prioritario en su operacionalización.</t>
  </si>
  <si>
    <t>MIV-076</t>
  </si>
  <si>
    <t>1291  ( Anulado)</t>
  </si>
  <si>
    <t>0094-50</t>
  </si>
  <si>
    <t>Prestar servicios profesionales para brindar acompañamiento tecnico a procesos de seguimiento arquitectonico de obra de los proyectos contratados por la Caja de la Vivienda Popular a cargo de la Dirección de Mejoramiento de vivienda.</t>
  </si>
  <si>
    <t>MIV-042</t>
  </si>
  <si>
    <t>MARIA CAMILA MEJIA CARDOZO</t>
  </si>
  <si>
    <t>0094-51</t>
  </si>
  <si>
    <t>Prestar servicios profesionales especializados para realizar el seguimiento administrativo y técnico de los contratos y/o convenios que desarrolle la  Dirección de Mejoramiento de vivienda</t>
  </si>
  <si>
    <t>MIV-043  ( Anulado)</t>
  </si>
  <si>
    <t>1144  ( Anulado)</t>
  </si>
  <si>
    <t>0094-52</t>
  </si>
  <si>
    <t>MIV-044</t>
  </si>
  <si>
    <t>MARITZA  SANCHEZ OCHOA</t>
  </si>
  <si>
    <t>0094-53</t>
  </si>
  <si>
    <t>MIV-045</t>
  </si>
  <si>
    <t>MARTHA JEANNETH AMAYA TORRES</t>
  </si>
  <si>
    <t>0094-54</t>
  </si>
  <si>
    <t>Prestar servicios profesionales para realizar el análisis, revisión, gestión y seguimiento financiero en los diferentes programas o contratos fiduciarios de la Dirección de Mejoramiento de Vivienda.</t>
  </si>
  <si>
    <t>anunlada</t>
  </si>
  <si>
    <t>1097  ( Anulado)</t>
  </si>
  <si>
    <t>MIV-046 anulada y CDP anulado según reporte de BOGDATA 31-08-24</t>
  </si>
  <si>
    <t>0094-55</t>
  </si>
  <si>
    <t>MIV-047</t>
  </si>
  <si>
    <t>MARTIN AUGUSTO LOPEZ JAIME</t>
  </si>
  <si>
    <t>0094-56</t>
  </si>
  <si>
    <t>Prestar servicios profesionales especializados para brindar apoyo en la supervisión ambiental y del cumplimiento de la norma vigente en la materia aplicable a los proyectos contratados por la Caja de la Vivienda Popular a cargo de la Dirección de Mejoramiento de vivienda.</t>
  </si>
  <si>
    <t>4.6 meses</t>
  </si>
  <si>
    <t>16/08/2024
05-09-2024</t>
  </si>
  <si>
    <t>202414000058763
202414000071383</t>
  </si>
  <si>
    <t>MIV-092</t>
  </si>
  <si>
    <t>MIGUEL LEONARDO MANRIQUE CAMARGO</t>
  </si>
  <si>
    <t>MIV-048 ANULADA Y CDP anulado según reporte de BOGDATA 31-08-24</t>
  </si>
  <si>
    <t>0094-57</t>
  </si>
  <si>
    <t>Prestar servicios profesionales para brindar apoyo técnico en la supervisión de los proyectos contratados por la Caja de la Vivienda Popular a cargo de la Dirección de Mejoramiento de vivienda.</t>
  </si>
  <si>
    <t>MIV-049</t>
  </si>
  <si>
    <t>MONICA CECILIA PISSO PAJOY</t>
  </si>
  <si>
    <t>0094-58</t>
  </si>
  <si>
    <t>MIV-050</t>
  </si>
  <si>
    <t>MONICA MERCEDES ALFONSO CRUZ</t>
  </si>
  <si>
    <t>0094-59</t>
  </si>
  <si>
    <t>Prestar servicios profesionales especializados para brindar apoyo en la supervisión SST y del cumplimiento de la norma vigente en la materia aplicable a los proyectos contratados por la CVP a cargo de la Dirección de Mejoramiento de vivienda.</t>
  </si>
  <si>
    <t>MIV-077</t>
  </si>
  <si>
    <t>NANCY STELLA FORERO AVILA</t>
  </si>
  <si>
    <t>0094-60</t>
  </si>
  <si>
    <t xml:space="preserve"> Prestar servicios profesionales especializados para el seguimiento de los contratos y/o convenios de obra e interventoria de la Dirección de Mejoramiento de vivienda</t>
  </si>
  <si>
    <t>MIV-051 ( Anulado)</t>
  </si>
  <si>
    <t>1108  ( Anulado)</t>
  </si>
  <si>
    <t>0094-61</t>
  </si>
  <si>
    <t>Prestar los servicios profesionales especializados  para apoyar la estructuración técnica  de procesos que se adelanten en la Dirección de Mejoramiento de vivienda y el seguimiento a procesos de diseño  en el marco de  Mejoramiento integral de vivienda a familias en condiciones de vulnerabilidad.</t>
  </si>
  <si>
    <t>MIV-052  ( Anulado)</t>
  </si>
  <si>
    <t>1101  ( Anulado)</t>
  </si>
  <si>
    <t>0094-62</t>
  </si>
  <si>
    <t>MIV-053</t>
  </si>
  <si>
    <t>OLGA LUCIA ESPITIA GARZON</t>
  </si>
  <si>
    <t>0094-63</t>
  </si>
  <si>
    <t xml:space="preserve">Prestar servicios profesionales desde el componente jurídicos a los procesos, procedimientos y actividades desarrolladas por la Dirección de Mejoramiento de vivienda en el marco de sus competencias </t>
  </si>
  <si>
    <t>MIV-054 ( Anulado)</t>
  </si>
  <si>
    <t>1088  ( Anulado)</t>
  </si>
  <si>
    <t>0094-64</t>
  </si>
  <si>
    <t>Prestar los servicios profesionales especializados para apoyar las actividades de supervisión de los contratos de interventoría y el seguimiento técnico a los proyectos contratados por la Caja de la Vivienda Popular a cargo de la Dirección de Mejoramiento de vivienda que le sean asignados.</t>
  </si>
  <si>
    <t>MIV-055  ( Anulado)</t>
  </si>
  <si>
    <t>1125  ( Anulado)</t>
  </si>
  <si>
    <t>0094-65</t>
  </si>
  <si>
    <t xml:space="preserve">Prestar servicios profesionales especializados para apoyar la evaluación, rediseño y reestructuración del esquema económico, financiero y fiduciario, así como en el seguimiento y ejecución del componente financiero de los nuevos programas de la Dirección de Mejoramiento de Vivienda  y su rol como Operador Urbano. </t>
  </si>
  <si>
    <t>MIV-056</t>
  </si>
  <si>
    <t>PAULA ANDREA BASTO MONROY</t>
  </si>
  <si>
    <t>0094-66</t>
  </si>
  <si>
    <t xml:space="preserve"> Prestar servicios profesionales especializados para realizar el seguimiento administrativo y técnico de los contratos y/o convenios que desarrolle la  Dirección de Mejoramiento de vivienda</t>
  </si>
  <si>
    <t>4,2 meses</t>
  </si>
  <si>
    <t>MIV-078 ( Anulado)</t>
  </si>
  <si>
    <t>1293  ( Anulado)</t>
  </si>
  <si>
    <t>0094-67</t>
  </si>
  <si>
    <t>Prestar los servicios profesionales para apoyar actividades relacionadas con la defensa y asistencia jurídica de procesos administrativos sancionatorios contractuales y judiciales que se presenten en el marco de los programas de mejoramiento de vivienda de la Dirección de mejoramiento de vivienda</t>
  </si>
  <si>
    <t>4,5 meses</t>
  </si>
  <si>
    <t>MIV-079  ( Anulado)</t>
  </si>
  <si>
    <t>1294  ( Anulado)</t>
  </si>
  <si>
    <t>0094-68</t>
  </si>
  <si>
    <t>Prestar los servicios profesionales para analizar, levantar, evaluar y gestionar la documentación de proyectos postulados a la expedición de actos de reconocimiento y/o licenciamiento a cargo de la Dirección de Mejoramiento de Vivienda.</t>
  </si>
  <si>
    <t>MIV-089 ANULADA</t>
  </si>
  <si>
    <t>1478 (ANULADO)</t>
  </si>
  <si>
    <t>MIV-080 ( Anulada)  en atencion al radicado 68833</t>
  </si>
  <si>
    <t>0094-69</t>
  </si>
  <si>
    <t>Prestar servicios profesionales jurídicos para la gestión de los procesos precontractuales, contractuales y postcontractuales, así como todas las actuaciones relacionadas con la contratación a cargo de la Dirección de Mejoramiento de Vivienda.</t>
  </si>
  <si>
    <t>MIV-057</t>
  </si>
  <si>
    <t>SANDRA STELLA SANCHEZ SANDOVAL</t>
  </si>
  <si>
    <t>0094-70</t>
  </si>
  <si>
    <t>MIV-085</t>
  </si>
  <si>
    <t>SCHERLA ESTEFANIA CORDOVA ZAMBRANO</t>
  </si>
  <si>
    <t>0094-71</t>
  </si>
  <si>
    <t>Prestar servicios profesionales para la gestión de pagos y seguimiento financiero en los diferentes  procesos  de los programas de la Dirección de Mejoramiento de Vivienda</t>
  </si>
  <si>
    <t>MIV-058</t>
  </si>
  <si>
    <t>SERGIO ALEJANDRO CASTAÑEDA CAMACHO</t>
  </si>
  <si>
    <t>0094-72</t>
  </si>
  <si>
    <t>Prestar servicios profesionales para realizar el análisis y seguimiento financiero a los diferentes programas de la Dirección de Mejoramiento de Vivienda como a los contratos o encargos fiduciarios que realiza la administración de los mismos.</t>
  </si>
  <si>
    <t>MIV-059 ( Anulado)</t>
  </si>
  <si>
    <t>1147  ( Anulado)</t>
  </si>
  <si>
    <t>0094-73</t>
  </si>
  <si>
    <t>MIV-060 ( Anulado)</t>
  </si>
  <si>
    <t>1148  ( Anulado)</t>
  </si>
  <si>
    <t>0094-74</t>
  </si>
  <si>
    <t>Prestar servicios profesionales, para realizar actividades relacionadas con la gestión contractual y el apoyo jurídico, para la ejecución de los programas a cargo de la Dirección de Mejoramiento de Vivienda de la Caja de Vivienda Popular</t>
  </si>
  <si>
    <t>MIV-061</t>
  </si>
  <si>
    <t>YEIMY NATHALIA ARIZA BUITRAGO</t>
  </si>
  <si>
    <t>0094-75</t>
  </si>
  <si>
    <t>202414000058763
202414000071003</t>
  </si>
  <si>
    <t>MIV-095</t>
  </si>
  <si>
    <t>GONZALO DE JESUS AGUDELO GALLEGO</t>
  </si>
  <si>
    <t>se anula viabilidad MIV-62
se anula 1103</t>
  </si>
  <si>
    <t>0094-76</t>
  </si>
  <si>
    <t>Prestar servicios profesionales para la realización de actividades administrativas, gestión documental y procesamiento de la  relacionados con la implementación y ejecución de los programas de la
Dirección de Mejoramiento de Vivienda</t>
  </si>
  <si>
    <t xml:space="preserve">anulada </t>
  </si>
  <si>
    <t>1104  (Anulado)</t>
  </si>
  <si>
    <t>MIV-063  ( Anulada) en atencion al radicado 68833</t>
  </si>
  <si>
    <t>0094-77</t>
  </si>
  <si>
    <t>Prestar servicios de apoyo  la gestión en la Dirección de Mejoramiento de Vivienda para la realización de actividades administrativas, gestión documental y procesamiento de la información relacionados con la implementación y ejecución de los programas de la dirección.</t>
  </si>
  <si>
    <t>1105  (Anulado)</t>
  </si>
  <si>
    <t>MIV-064  ( Anulada)   en atencion al radicado 68833</t>
  </si>
  <si>
    <t>0094-78</t>
  </si>
  <si>
    <t>Ahorro del 10% para la reducción del gasto en contratos de prestación de servicios profesionales y de apoyo a la gestión en cumplimiento del artículo 6 del Decreto 062 de 2024</t>
  </si>
  <si>
    <t xml:space="preserve">No aplica   </t>
  </si>
  <si>
    <t>MIV-004</t>
  </si>
  <si>
    <t>0094-79</t>
  </si>
  <si>
    <t>Pago de cotización al sistema General de Riesgos Laborales de las personas vinculadas a través de un contrato de prestación de servicios con la Caja de la Vivienda Popular que laboran en actividades de alto riesgo, según en el artículo 13 del Decreto 723 de 2013.</t>
  </si>
  <si>
    <t>MIV-001</t>
  </si>
  <si>
    <t>3795-4158</t>
  </si>
  <si>
    <t>0094-80</t>
  </si>
  <si>
    <t>MIV-002</t>
  </si>
  <si>
    <t>3062-3796</t>
  </si>
  <si>
    <t>0094-81</t>
  </si>
  <si>
    <t>Comisión Financiera FIDUCIA</t>
  </si>
  <si>
    <t>MIV-065</t>
  </si>
  <si>
    <t>3828-4011</t>
  </si>
  <si>
    <t>agosto</t>
  </si>
  <si>
    <t>0094-82</t>
  </si>
  <si>
    <t>MIV-066</t>
  </si>
  <si>
    <t>se efectua liberacion de 40.000.000 por solicitud de la DMV</t>
  </si>
  <si>
    <t>0094-83</t>
  </si>
  <si>
    <t>81141601;80141902;56101600;52161500;45111700;90111600</t>
  </si>
  <si>
    <t>MIV-067</t>
  </si>
  <si>
    <t>0094-84</t>
  </si>
  <si>
    <t>Renovar el licenciamiento del software autodesk última versión, para uso de la Caja de la Vivienda Popular.</t>
  </si>
  <si>
    <t>12 meses</t>
  </si>
  <si>
    <t>202414000058763
202414000075833</t>
  </si>
  <si>
    <t>18/08/2024
24-09-24</t>
  </si>
  <si>
    <t>MIV-068</t>
  </si>
  <si>
    <t>0094-85</t>
  </si>
  <si>
    <t>Apoyo económico a los hogares en proceso de relocalización transitoria por ejecución de obras del plan terrazas</t>
  </si>
  <si>
    <t>MIV-003</t>
  </si>
  <si>
    <t>registros varios</t>
  </si>
  <si>
    <t>0094-86</t>
  </si>
  <si>
    <t>MIV-100</t>
  </si>
  <si>
    <t>0094-87</t>
  </si>
  <si>
    <t>Pago Pasivo Exigible contrato No. 418 DE 2022 suscrito con Little Monkey</t>
  </si>
  <si>
    <t>0094-88</t>
  </si>
  <si>
    <t>MIV-081</t>
  </si>
  <si>
    <t xml:space="preserve">08-09-12-agosto </t>
  </si>
  <si>
    <t>0094-89</t>
  </si>
  <si>
    <t>Prestar servicios profesionales para la realización de actividades administrativas, gestión documental y procesamiento de la información relacionados con la implementación y ejecución de los programas de la Dirección de Mejoramiento de Vivienda</t>
  </si>
  <si>
    <t>3.78 meses</t>
  </si>
  <si>
    <t>202414000068843
202414000070773</t>
  </si>
  <si>
    <t>MIV-086</t>
  </si>
  <si>
    <t>YULY ALEXANDRA AGUIRRE CASTRILLON</t>
  </si>
  <si>
    <t>0094-90</t>
  </si>
  <si>
    <t>0.98 meses</t>
  </si>
  <si>
    <t>0094-91</t>
  </si>
  <si>
    <t xml:space="preserve">Prestar los servicios profesionales para apoyar la generación de base de datos de precios unitarios y presupuestos que se requieran adelantar en el marco de Mejoramiento integral de vivienda a familias en condiciones de vulnerabilidad.
</t>
  </si>
  <si>
    <t>202414000068843
202414000071983</t>
  </si>
  <si>
    <t>MIV-097</t>
  </si>
  <si>
    <t>REINALDO  GALINDO HERNANDEZ</t>
  </si>
  <si>
    <t>0094-92</t>
  </si>
  <si>
    <t>Prestar servicios profesionales técnicos para apoyar a la Dirección de Mejoramiento de vivienda en la elaboración y actualización de presupuestos de obra, elaboración de reconocimiento de edificaciones, y apoyo a la supervisión para la gestión que se requiera.</t>
  </si>
  <si>
    <t>202414000070433
202414000070783</t>
  </si>
  <si>
    <t>30/08/2024
02/09/24</t>
  </si>
  <si>
    <t>MIV-087</t>
  </si>
  <si>
    <t>LAURA MARCELA HUERTAS GUERRA</t>
  </si>
  <si>
    <t>0094-93</t>
  </si>
  <si>
    <t>Suspensión de fuente de plusvalía Teniendo en cuenta que el recaudo de recursos de la fuente Plusvalía 1-100-I023 se encuentra por debajo de lo proyectado” de acuerdo a las indicaciones de las SDH</t>
  </si>
  <si>
    <t>MIV-090</t>
  </si>
  <si>
    <t>0094-94</t>
  </si>
  <si>
    <t>16/08/2024
04/09/24</t>
  </si>
  <si>
    <t>18/08/2024
04/09/24</t>
  </si>
  <si>
    <t>MIV-093</t>
  </si>
  <si>
    <t>CARLOS ABEL ROJAS CARDOZO</t>
  </si>
  <si>
    <t>0094-95</t>
  </si>
  <si>
    <t>4.4 meses</t>
  </si>
  <si>
    <t>MIV-094</t>
  </si>
  <si>
    <t>MARIBEL  SOLIS AVILA</t>
  </si>
  <si>
    <t>0094-96</t>
  </si>
  <si>
    <t>Adición y Prorroga al contrato No 681-2024, cuyo objeto es: Prestar servicios profesionales especializados para apoyar la evaluación, rediseño y reestructuración del esquema económico, financiero y fiduciario, así como en el seguimiento y ejecución del componente financiero de los nuevos programas de la Dirección de Mejoramiento de Vivienda y su rol como Operador Urbano.</t>
  </si>
  <si>
    <t>15 dias</t>
  </si>
  <si>
    <t>Se reciben recursos de la linea 85</t>
  </si>
  <si>
    <t>MIV-098</t>
  </si>
  <si>
    <t>0094-97</t>
  </si>
  <si>
    <t>MIV-099</t>
  </si>
  <si>
    <t>ISMAELINA  PINZON</t>
  </si>
  <si>
    <t>0094-98</t>
  </si>
  <si>
    <t>3.4 meses</t>
  </si>
  <si>
    <t>MIV-106</t>
  </si>
  <si>
    <t>0094-99</t>
  </si>
  <si>
    <t>Adición y prórroga al contrato No. 708-2024 cuyo objeto es: Prestar servicios profesionales especializados para brindar orientación jurídica en la formulación, implementación, seguimiento y cierre de proyectos, así como el apoyo la coordinación y supervisión de la ejecución a los programas de Mejoramiento de Vivienda a cargo de la Dirección de Mejoramiento de Vivienda de la Caja de la Vivienda Popular</t>
  </si>
  <si>
    <t>30 dias</t>
  </si>
  <si>
    <t>MIV-101</t>
  </si>
  <si>
    <t>0094-100</t>
  </si>
  <si>
    <t>Adición y Prorroga al contrato No. 714-2024 cuyo objeto es: Prestar servicios profesionales en el componente jurídico en la proyección, revisión, seguimiento y tramite de los documentos y respuestas a PQRSD a cargo de la Dirección de Mejoramiento de Vivienda de la Caja de la Vivienda Popular</t>
  </si>
  <si>
    <t>MIV-102</t>
  </si>
  <si>
    <t>0094-101</t>
  </si>
  <si>
    <t>Adición y Prórroga al contrato No.753-2024 cuyo objeto es: Prestar servicios de apoyo a la gestión para la ejecución de las actividades administrativas y financieras de la Dirección de Mejoramiento de Vivienda.</t>
  </si>
  <si>
    <t>MIV-103</t>
  </si>
  <si>
    <t>0094-102</t>
  </si>
  <si>
    <t>Prestar servicios profesionales especializados para apoyar el esquema económico, financiero y fiduciario, así como el seguimiento y la ejecución del componente financiero de la Dirección de Mejoramiento de Vivienda.</t>
  </si>
  <si>
    <t>77 dias</t>
  </si>
  <si>
    <t>MIV-107</t>
  </si>
  <si>
    <t>0094-103</t>
  </si>
  <si>
    <t>Prestar los servicios profesionales especializados para ejecutar acciones jurídicas relacionadas con las diferentes etapas del proceso de contratación que adelante la Dirección de Mejoramiento de Vivienda en el marco de los proyectos inversión que deban ser ejecutados.</t>
  </si>
  <si>
    <t>77 días</t>
  </si>
  <si>
    <t>MIV-108</t>
  </si>
  <si>
    <t>0094-104</t>
  </si>
  <si>
    <t>Prestar servicios profesionales para apoyar los procesos organizacionales requeridos para la ejecución de los planes y proyectos de la Dirección de Mejoramiento de Vivienda.</t>
  </si>
  <si>
    <t> 202414000074323</t>
  </si>
  <si>
    <t>MIV-109</t>
  </si>
  <si>
    <t>0094-105</t>
  </si>
  <si>
    <t>Prestar servicios profesionales para brindar acompañamiento social a las actividades desarrolladas en el marco de los programas de la Dirección de Mejoramiento de vivienda.</t>
  </si>
  <si>
    <t>MIV-110</t>
  </si>
  <si>
    <t>0094-106</t>
  </si>
  <si>
    <t>Prestar servicios profesionales desde el componente jurídico a la Dirección de Mejoramiento de Vivienda, para brindar apoyo en las actuaciones contractuales, administrativas y jurídicas.</t>
  </si>
  <si>
    <t>MIV-111</t>
  </si>
  <si>
    <t>0094-107</t>
  </si>
  <si>
    <t>Arrendar un stand en el Congreso Colombiano de la Construcción</t>
  </si>
  <si>
    <t>Se recibe de la linea 85</t>
  </si>
  <si>
    <t>MIV-112</t>
  </si>
  <si>
    <t>0094-108</t>
  </si>
  <si>
    <t>Adición y Prorroga al contrato 329-2023 cuyo objeto es : Prestar el servicio público de transporte terrestre automotor especial para la caja de la vivienda popular</t>
  </si>
  <si>
    <t>se reciben recursos de la linea 82</t>
  </si>
  <si>
    <t>MIV-105</t>
  </si>
  <si>
    <t>Se elimina la viabilidad MIV-104</t>
  </si>
  <si>
    <t>006-1</t>
  </si>
  <si>
    <t>Ejecutar a precios fijos sin fórmula de reajuste, las obras de Mejoramiento de Barrios priorizadas incluido el acompañamiento y gestión social necesarios, en la localidad de Suba de la ciudad de Bogotá, de conformidad con el pliego de condiciones, anexos y demás documentos del proceso.</t>
  </si>
  <si>
    <t>72141000;72141100;72141600</t>
  </si>
  <si>
    <t>DIRECCIÓN MEJORAMIENTO DE BARRIOS</t>
  </si>
  <si>
    <t>MARÍA MERCEDES MOLINA RENGIFO</t>
  </si>
  <si>
    <t>Dirección de Mejoramiento de Barrios</t>
  </si>
  <si>
    <t>11/07/2024
04/09/24</t>
  </si>
  <si>
    <t>202415000058213
202415000071823</t>
  </si>
  <si>
    <t>11/07/2024
06/09/24</t>
  </si>
  <si>
    <t>MIB-085</t>
  </si>
  <si>
    <t>MIB-001 anulada</t>
  </si>
  <si>
    <t>006-2</t>
  </si>
  <si>
    <t>3063-3766-4133</t>
  </si>
  <si>
    <t>23</t>
  </si>
  <si>
    <t>006-3</t>
  </si>
  <si>
    <t>Prestar los servicios profesionales para apoyar en el seguimiento y control de los asuntos administrativos y de gestión que sean requeridos, en el marco de la ejecución de los proyectos a cargo de la Dirección de Mejoramiento de Barrios .</t>
  </si>
  <si>
    <t>MIB-061</t>
  </si>
  <si>
    <t>ANDREA DEL PILAR AGUIRRE JAIMES</t>
  </si>
  <si>
    <t>006-4</t>
  </si>
  <si>
    <t xml:space="preserve">Prestar los servicios profesionales para apoyar en el seguimiento y control de la ejecución presupuestal y financiera de los recursos a cargo de la Dirección de Mejoramiento de Barrios </t>
  </si>
  <si>
    <t>MIB-062</t>
  </si>
  <si>
    <t>CAROLINA  LOPEZ PALACIO</t>
  </si>
  <si>
    <t>006-5</t>
  </si>
  <si>
    <t>Prestar los servicios de apoyo a la gestión en las actividades logísticas, administrativas y de correspondencia requeridas para la ejecución y el seguimiento de los proyectos y programas a cargo de  la Dirección de Mejoramiento de Barrios</t>
  </si>
  <si>
    <t>MIB-071</t>
  </si>
  <si>
    <t>CATERINNE  MILLAN NIETO</t>
  </si>
  <si>
    <t>006-6</t>
  </si>
  <si>
    <t>Prestar los servicios profesionales para apoyar en temas relacionados con planeación y control interno que correspondan a los asuntos relacionados con la misionalidad de la Dirección de Mejoramiento de Barrios</t>
  </si>
  <si>
    <t>MIB-070</t>
  </si>
  <si>
    <t>JUAN CARLOS MUÑOZ MARTINEZ</t>
  </si>
  <si>
    <t>006-7</t>
  </si>
  <si>
    <t>Prestar los servicios profesionales para apoyar en las actividades administrativas y de gestión e impulso de los asuntos contractuales a cargo de la Dirección de Mejoramiento de Barrios</t>
  </si>
  <si>
    <t>MIB-063</t>
  </si>
  <si>
    <t>JEIMY TATIANA CRUZ BEJARANO</t>
  </si>
  <si>
    <t>006-8</t>
  </si>
  <si>
    <t>Prestar los servicios profesionales para apoyar en la gestión y ejecución  de los recursos asignados para los proyectos y programas a cargo de la Dirección de Mejoramiento de Barrios</t>
  </si>
  <si>
    <t>MIB-064</t>
  </si>
  <si>
    <t>JOAQUIN EDUARDO PERDOMO ARTUNDUAGA</t>
  </si>
  <si>
    <t>006-9</t>
  </si>
  <si>
    <t>Prestar los servicios profesionales para apoyar a la Dirección de Mejoramiento de Barrios de la Caja de Vivienda Popular, en la planeación, seguimiento y control de la ejecución de los proyectos y programas a cargo de la dependencia.</t>
  </si>
  <si>
    <t>MIB-065</t>
  </si>
  <si>
    <t>JUAN CARLOS GARCIA DIAZ</t>
  </si>
  <si>
    <t>006-10</t>
  </si>
  <si>
    <t>Prestar los servicios profesionales en materia contable y financiera para la liquidación y trámite de garantías y pagos de los contratos y/o convenios a cargo de la Dirección de Mejoramiento de Barrios.</t>
  </si>
  <si>
    <t>MIB-066</t>
  </si>
  <si>
    <t>OSCAR ABIMELEC BALLESTEROS CARRILLO</t>
  </si>
  <si>
    <t>006-11</t>
  </si>
  <si>
    <t>Prestar los servicios profesionales para apoyar a la Dirección de Mejoramiento de Barrios en la
formulación, medición, seguimiento, articulación y análisis de metas, indicadores, planes y demás instrumentos de planeación que contribuyan al cumplimiento de los objetivos de la dependencia</t>
  </si>
  <si>
    <t>MIB-067</t>
  </si>
  <si>
    <t>YASMINI  GUTIERREZ FIGUEREDO</t>
  </si>
  <si>
    <t>006-12</t>
  </si>
  <si>
    <t>Prestar los servicios profesionales para desarrollar las actividades de la estrategia de comunicaciones de la Dirección de Mejoramiento de Barrios</t>
  </si>
  <si>
    <t>MIB-033</t>
  </si>
  <si>
    <t>ELKIN ESNEIDER CORTES NIÑO</t>
  </si>
  <si>
    <t>006-13</t>
  </si>
  <si>
    <t>Prestar los servicios profesionales para apoyar jurídicamente a la Dirección de Mejoramiento de Barrios  en materia de contratación estatal, en el marco de la ejecución de los programas y proyectos a cargo de la dependencia.</t>
  </si>
  <si>
    <t>Dirección General</t>
  </si>
  <si>
    <t>MIB-003</t>
  </si>
  <si>
    <t>006-14</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</si>
  <si>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</si>
  <si>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MIB-004</t>
  </si>
  <si>
    <t>JULIAN ENRIQUE POSADA PEREZ</t>
  </si>
  <si>
    <t>006-15</t>
  </si>
  <si>
    <t xml:space="preserve">Prestar los servicios de apoyo a la gestión para ejecutar las actividades de gestión documental y apoyo administrativo para el manejo de la correspondencia y archivos a cargo de la Dirección de Mejoramiento de Barrios </t>
  </si>
  <si>
    <t>MIB-034</t>
  </si>
  <si>
    <t>824</t>
  </si>
  <si>
    <t>JONATHAN ALEXANDER VILLALOBOS GONZALEZ</t>
  </si>
  <si>
    <t>006-16</t>
  </si>
  <si>
    <t>Prestar los servicios profesionales para apoyar en la estructuración, implementación y seguimiento de la estrategia innovación pública, participación ciudadana y gobierno colaborativo para la Caja de la Vivienda Popular.</t>
  </si>
  <si>
    <t>MIB-005</t>
  </si>
  <si>
    <t>HENRY ANDRES GUALDRON VELASCO</t>
  </si>
  <si>
    <t>006-17</t>
  </si>
  <si>
    <t>Prestar los servicios profesionales para apoyar en la implementación y seguimiento de la estrategia de innovación pública de la Caja de la Vivienda Popular .</t>
  </si>
  <si>
    <t>MIB-035</t>
  </si>
  <si>
    <t>IVONNE CRISTINA GIL VENEGAS</t>
  </si>
  <si>
    <t>006-18</t>
  </si>
  <si>
    <t>MIB-006</t>
  </si>
  <si>
    <t>SANTIAGO  ORTEGA GONZALEZ</t>
  </si>
  <si>
    <t>006-19</t>
  </si>
  <si>
    <t>Prestar los servicios profesionales en materia jurídica para la atención y seguimiento de los asuntos relacionados con entes de control y agenda legislativa a cargo de la Dirección de Mejoramiento de Barrios.</t>
  </si>
  <si>
    <t>MIB-007</t>
  </si>
  <si>
    <t>CAMILA ANDREA LOPEZ ESTEBAN</t>
  </si>
  <si>
    <t>006-20</t>
  </si>
  <si>
    <t>Prestar los servicios profesionales jurídicos especializados a la Dirección de Mejoramiento de Barrios en materia de derecho administrativo y de contratación estatal, así como en los demás asuntos de especial complejidad.</t>
  </si>
  <si>
    <t>MIB-008</t>
  </si>
  <si>
    <t>CLAUDIA MARITZA DUEÑAS VALDERRAMA</t>
  </si>
  <si>
    <t>006-21</t>
  </si>
  <si>
    <t xml:space="preserve">Prestar los servicios profesionales para apoyar jurídicamente la ejecución, supervisión y liquidación de los contratos y/o convenios a cargo de la dependencia </t>
  </si>
  <si>
    <t>MIB-009</t>
  </si>
  <si>
    <t>LAURA DIOCITA ALEJANDRA SANCHEZ FORERO</t>
  </si>
  <si>
    <t>006-22</t>
  </si>
  <si>
    <t>Prestar los servicios profesionales para apoyar jurídicamente en las diferentes etapas de los procesos de selección y supervisión de los contratos a cargo de la Dirección de Mejoramiento de Barrios</t>
  </si>
  <si>
    <t>MIB-036</t>
  </si>
  <si>
    <t>PAOLA ANDREA ROJAS MESA</t>
  </si>
  <si>
    <t>006-23</t>
  </si>
  <si>
    <t>Prestar servicios profesionales desde el componente jurídico para brindar apoyo en las actuaciones que se adelanten en el proceso de gestión contractual para la Dirección de Mejoramiento de Barrios.</t>
  </si>
  <si>
    <t>MIB-078</t>
  </si>
  <si>
    <t>GUILLERMO ALFONSO AGUANCHA BAUTE</t>
  </si>
  <si>
    <t>006-24</t>
  </si>
  <si>
    <t>Prestación de servicios profesionales para apoyar a la Caja de la Vivienda Popular en la divulgación y fortalecimiento de las herramientas de comunicación,en el marco de la ejecución del nuevo plan de desarrollo.</t>
  </si>
  <si>
    <t>6 y 17 dias</t>
  </si>
  <si>
    <t>línea 006-78 $2.783.333</t>
  </si>
  <si>
    <t>MIB-080</t>
  </si>
  <si>
    <t>NELLY CECILIA FABRA GUTIERREZ</t>
  </si>
  <si>
    <t>MIB-037 (anulada) por solicitud de la DMB via correo electronico</t>
  </si>
  <si>
    <t>006-25</t>
  </si>
  <si>
    <t>Prestar los servicios profesionales para apoyar la ejecución y seguimiento del componente social de los contratos de infraestructura de la Dirección de Mejoramiento de Barrios.</t>
  </si>
  <si>
    <t>MIB-038</t>
  </si>
  <si>
    <t>VALERIA  BENAVIDES PEDRAZA</t>
  </si>
  <si>
    <t>006-26</t>
  </si>
  <si>
    <t>Prestar los servicios profesionales para apoyar a la Dirección de Mejoramiento de Barrios de la Caja de Vivienda Popular, en la gestión y seguimiento de la sostenibilidad y estabilidad de las obras de los proyectos a cargo de la dependencia.</t>
  </si>
  <si>
    <t>MIB-010</t>
  </si>
  <si>
    <t>CAROLL EDITH CHAVES BLANCO</t>
  </si>
  <si>
    <t>006-27</t>
  </si>
  <si>
    <t>Prestar los servicios de apoyo a la gestión de la Dirección de Barrios mediante el acompañamiento al procedimiento "seguimiento y control a la estabilidad y sostenibilidad de la obra”.</t>
  </si>
  <si>
    <t>MIB-039</t>
  </si>
  <si>
    <t>006-28</t>
  </si>
  <si>
    <t>Prestar los servicios profesionales a la Dirección de Mejoramiento de Barrios para apoyar desde el componente social la supervisión de los contratos a cargo de la dependencia</t>
  </si>
  <si>
    <t>MIB-011</t>
  </si>
  <si>
    <t>006-29</t>
  </si>
  <si>
    <t>Prestar los servicios profesionales para apoyar el seguimiento a la estrategia social dentro de los contratos de infraestructura a cargo de la Dirección de Mejoramiento de Barrios .</t>
  </si>
  <si>
    <t>MIB-040</t>
  </si>
  <si>
    <t>IVAN  PERDOMO LONDOÑO</t>
  </si>
  <si>
    <t>006-30</t>
  </si>
  <si>
    <t>Prestar los servicios profesionales para apoyar la estructuración y/o supervisión del componente social de  los contratos a cargo de la Dirección de Mejoramiento de Barrios</t>
  </si>
  <si>
    <t>MIB-012</t>
  </si>
  <si>
    <t>KAREN NATHALY MUÑOZ SANCHEZ</t>
  </si>
  <si>
    <t>006-31</t>
  </si>
  <si>
    <t>Prestar los servicios profesionales para apoyar el seguimiento a la ejecución de la estrategia social de los proyectos a cargo de la Dirección de Mejoramiento de Barrios</t>
  </si>
  <si>
    <t>MIB-013</t>
  </si>
  <si>
    <t>NORMA TATIANA PATIÑO MARTINEZ</t>
  </si>
  <si>
    <t>006-32</t>
  </si>
  <si>
    <t>Prestar los servicios profesionales para apoyar el seguimiento a la ejecución de la estrategia social de los contratos a cargo de la Dirección de Mejoramiento de Barrios</t>
  </si>
  <si>
    <t>MIB-041</t>
  </si>
  <si>
    <t>LISSETH KARINE AMAYA VELANDIA</t>
  </si>
  <si>
    <t>006-33</t>
  </si>
  <si>
    <t>MIB-042</t>
  </si>
  <si>
    <t>PAULA DANIELA GARAVITO SIERRA</t>
  </si>
  <si>
    <t>006-34</t>
  </si>
  <si>
    <t>Prestar los servicios profesionales para apoyar en la estructuración y /o supervisión del componente ambiental y de Seguridad y Salud en el Trabajo (SST-MA) de los contratos de infraestructura a cargo de la Dirección de Mejoramiento de Barrios.</t>
  </si>
  <si>
    <t>MIB-043</t>
  </si>
  <si>
    <t>ANA MARIA BERMUDEZ ANDRADE</t>
  </si>
  <si>
    <t>006-35</t>
  </si>
  <si>
    <t>MIB-044</t>
  </si>
  <si>
    <t>CRISTIAN ALEJANDRO PAYAN MARTINEZ</t>
  </si>
  <si>
    <t>006-36</t>
  </si>
  <si>
    <t>Prestar los servicios profesionales para apoyar en la estructuración y /o supervisión del componente ambiental y de Seguridad y Salud en el Trabajo (SST-MA)  de los contratos de infraestructura a cargo de la Dirección de Mejoramiento de Barrios.</t>
  </si>
  <si>
    <t>MIB-068</t>
  </si>
  <si>
    <t>WENDY CAMILA PARDO GONZALEZ</t>
  </si>
  <si>
    <t>006-37</t>
  </si>
  <si>
    <t>Prestar los servicios profesionales para apoyar técnicamente la formulación, ejecución y/o supervisión de los proyectos de infraestructura a cargo de la Dirección de Mejoramiento de Barrios.</t>
  </si>
  <si>
    <t>MIB-045</t>
  </si>
  <si>
    <t>OMAR ENRIQUE CORONADO BECERRA</t>
  </si>
  <si>
    <t>006-38</t>
  </si>
  <si>
    <t xml:space="preserve">Prestar los servicios profesionales para apoyar las actividades técnicas relacionadas con el banco de proyectos y en el seguimiento a los convenios a cargo de la Dirección de Mejoramiento de Barrios </t>
  </si>
  <si>
    <t>MIB-014</t>
  </si>
  <si>
    <t>ADRIANA ANGELICA LEON BLANCO</t>
  </si>
  <si>
    <t>006-39</t>
  </si>
  <si>
    <t>Prestar los servicios profesionales para apoyar técnicamente a la Dirección de Mejoramiento de Barrios desde el componente geotécnico, para brindar el acompañamiento en la formulación, evaluación, ejecución y desarrollo de los proyectos constructivos que le sean asignados.</t>
  </si>
  <si>
    <t>MIB-015</t>
  </si>
  <si>
    <t>CARLOS HECTOR CASTRO</t>
  </si>
  <si>
    <t>006-40</t>
  </si>
  <si>
    <t xml:space="preserve">Prestar los servicios profesionales a la Dirección de Mejoramiento de Barrios para realizar el seguimiento técnico a los proyectos a cargo de la dependencia </t>
  </si>
  <si>
    <t>MIB-046</t>
  </si>
  <si>
    <t>LIBIETH LORENA CASAS ALDANA</t>
  </si>
  <si>
    <t>006-41</t>
  </si>
  <si>
    <t>Prestar los servicios profesionales para apoyar técnicamente en materia topográfica en la formulación, ejecución de los proyectos a cargo de la Dirección de Mejoramiento de Barrios.</t>
  </si>
  <si>
    <t>MIB-069</t>
  </si>
  <si>
    <t>ANGELA MARCELA TOVAR BETANCOURT</t>
  </si>
  <si>
    <t>006-42</t>
  </si>
  <si>
    <t>Prestar los servicios profesionales para apoyar técnicamente el proceso de liquidación y cierre de los contratos a cargo de la Dirección de Mejoramiento de Barrios</t>
  </si>
  <si>
    <t>MIB-016</t>
  </si>
  <si>
    <t>ANGELA PATRICIA GALINDO CARO</t>
  </si>
  <si>
    <t>006-43</t>
  </si>
  <si>
    <t>Prestar los servicios profesionales para apoyar las actividades técnicas y de gestión para la ejecución y supervisión de los contratos y proyectos a cargo de la Dirección de Mejoramiento de Barrios</t>
  </si>
  <si>
    <t>MIB-017</t>
  </si>
  <si>
    <t>875</t>
  </si>
  <si>
    <t>BRAYAM ARTURO GUZMAN RODRIGUEZ</t>
  </si>
  <si>
    <t>006-44</t>
  </si>
  <si>
    <t>Prestar los servicios profesionales para apoyar técnicamente la elaboración y/o revisión y análisis de los documentos que le sean solicitados, así como la supervisión de los proyectos a cargo de la
Dirección de Mejoramiento de Barrios.</t>
  </si>
  <si>
    <t>MIB-018</t>
  </si>
  <si>
    <t>DANIEL FELIPE RAMIREZ JIMENEZ</t>
  </si>
  <si>
    <t>006-45</t>
  </si>
  <si>
    <t>Prestar los servicios profesionales para apoyar técnicamente la supervisión y liquidación de contratos a cargo de la Dirección de Mejoramiento de Barrios</t>
  </si>
  <si>
    <t>MIB-019</t>
  </si>
  <si>
    <t>DARIO FERNANDO ALBA RODRIGUEZ</t>
  </si>
  <si>
    <t>006-46</t>
  </si>
  <si>
    <t xml:space="preserve">Prestar los servicios profesionales para apoyar técnicamente a la Dirección de Mejoramiento de Barrios en la revisión de los proyectos reportados en el banco de proyectos y  en el seguimiento de los proyectos  a cargo de la dependencia. </t>
  </si>
  <si>
    <t>MIB-020</t>
  </si>
  <si>
    <t>DIANA ALEXANDRA LUENGAS LUNA</t>
  </si>
  <si>
    <t>006-47</t>
  </si>
  <si>
    <t>Prestar los servicios profesionales para apoyar técnicamente la consolidación de la información de Previabilidad que requiera la Dirección de Mejoramiento de Barrios.</t>
  </si>
  <si>
    <t>MIB-021</t>
  </si>
  <si>
    <t>DIEGO FERNANDO GUARIN MARIN</t>
  </si>
  <si>
    <t>006-48</t>
  </si>
  <si>
    <t>MIB-047</t>
  </si>
  <si>
    <t>EDWIN ARIEL ULLOA CALVO</t>
  </si>
  <si>
    <t>006-49</t>
  </si>
  <si>
    <t>Prestar los servicios profesionales para apoyar técnicamente en el componente de vías y transporte la formulación, evaluación, ejecución y/o seguimiento de los proyectos en la Dirección de Mejoramiento de Barrios</t>
  </si>
  <si>
    <t>MIB-048</t>
  </si>
  <si>
    <t>ESMERALDA FABIOLA MONROY RODRIGUEZ</t>
  </si>
  <si>
    <t>006-50</t>
  </si>
  <si>
    <t>Prestar los servicios de apoyo a la gestión en las actividades técnicas y de gestión requeridas para la ejecución o seguimiento de los proyectos de infraestructura a cargo de la Dirección de Mejoramiento de Barrios.</t>
  </si>
  <si>
    <t>MIB-022</t>
  </si>
  <si>
    <t>GERALDINE  SIERRA BUITRAGO</t>
  </si>
  <si>
    <t>006-51</t>
  </si>
  <si>
    <t>Prestar los servicios profesionales para apoyar técnicamente en materia de hidrología e hidráulica, para la formulación, evaluación, ejecución y/o seguimiento de los proyectos  en la Dirección de Mejoramiento de Barrios</t>
  </si>
  <si>
    <t>MIB-049</t>
  </si>
  <si>
    <t>HECTOR ALFONSO ESCOBAR FLOREZ</t>
  </si>
  <si>
    <t>006-52</t>
  </si>
  <si>
    <t>Prestar los servicios profesionales para apoyar las actividades técnicas y administrativa de los proyectos de infraestructura a cargo de la Dirección de Mejoramiento de Barrios</t>
  </si>
  <si>
    <t>MIB-050</t>
  </si>
  <si>
    <t>874</t>
  </si>
  <si>
    <t>SANTIAGO  CARDONA PINEDA</t>
  </si>
  <si>
    <t>006-53</t>
  </si>
  <si>
    <t>Prestar servicios profesionales para apoyar a la Dirección de Mejoramiento de Barrios desde el componente eléctrico  la formulación, evaluación, ejecución y desarrollo de los proyectos constructivos que le sean asignados.</t>
  </si>
  <si>
    <t>MIB-023</t>
  </si>
  <si>
    <t>JAIME ANDRES CANON VERGARA</t>
  </si>
  <si>
    <t>006-54</t>
  </si>
  <si>
    <t>Prestar los servicios profesionales para la programación, seguimiento y control de la ejecución, estabilidad y sostenibilidad de los proyectos de infraestructura a cargo de la Dirección de Mejoramiento de Barrios</t>
  </si>
  <si>
    <t>MIB-024</t>
  </si>
  <si>
    <t>JORGE FERNANDO MURILLO HEREDIA</t>
  </si>
  <si>
    <t>006-55</t>
  </si>
  <si>
    <t xml:space="preserve">Prestar los servicios profesionales para apoyar técnicamente en la revisión y análisis de los proyectos reportados en el banco de proyectos y en la ejecución y/o seguimiento de los proyectos de infraestructura a cargo de la Dirección de Mejoramiento de Barrios. </t>
  </si>
  <si>
    <t>MIB-025</t>
  </si>
  <si>
    <t>JOSE DAVID CUBILLOS PARRA</t>
  </si>
  <si>
    <t>006-56</t>
  </si>
  <si>
    <t xml:space="preserve">Prestar los servicios profesionales a la Dirección de Mejoramiento de Barrios para apoyar las actividades técnicas y de gestión requeridas para la ejecución y supervisión de los proyectos a cargo de la dependencia </t>
  </si>
  <si>
    <t>MIB-026</t>
  </si>
  <si>
    <t>006-57</t>
  </si>
  <si>
    <t>Prestar los servicios profesionales para apoyar técnicamente en la formulación, proyección, ajuste y revisión de los presupuestos y análisis de costos y del sector para la Dirección de Mejoramiento de Barrios.</t>
  </si>
  <si>
    <t>MIB-051</t>
  </si>
  <si>
    <t>LAURA MILENA RAMIREZ QUIMBAYO</t>
  </si>
  <si>
    <t>006-58</t>
  </si>
  <si>
    <t>Prestar los servicios profesionales para apoyar en materia urbanística a la Dirección de Mejoramiento de Barrios, articulando y gestionando actividades necesarias para el desarrollo de los proyectos de infraestructura .</t>
  </si>
  <si>
    <t>MIB-052</t>
  </si>
  <si>
    <t>MARTHA CAROLINA CARMONA FLOREZ</t>
  </si>
  <si>
    <t>006-59</t>
  </si>
  <si>
    <t xml:space="preserve">Prestar los servicios profesionales para administrar el sistema de información geográfica, localización y clasificación poblacional para los proyectos de infraestructura a cargo de la Dirección de Mejoramiento de Barrios de la caja de la vivienda popular </t>
  </si>
  <si>
    <t>MIB-053</t>
  </si>
  <si>
    <t>JOSE ALEJANDRO GARZON GANTIVA</t>
  </si>
  <si>
    <t>006-60</t>
  </si>
  <si>
    <t>Prestar los servicios profesionales especializados para apoyar en las actividades derivadas de la ejecución de los proyectos de infraestructura a cargo de la Dirección de Mejoramiento de Barrios.</t>
  </si>
  <si>
    <t>MIB-027</t>
  </si>
  <si>
    <t>OMAR REINALDO ACEVEDO CASTRO</t>
  </si>
  <si>
    <t>006-61</t>
  </si>
  <si>
    <t>Prestar los servicios profesionales para apoyar a la Dirección de Mejoramiento de Barrios desde el componente urbanístico para la formulación, evaluación, ejecución y desarrollo de los proyectos que le sean asignados.</t>
  </si>
  <si>
    <t>MIB-054</t>
  </si>
  <si>
    <t>RENATO  GONZALEZ CRUZ</t>
  </si>
  <si>
    <t>006-62</t>
  </si>
  <si>
    <t>Prestar los servicios profesionales para apoyar las actividades técnicas y de gestión requeridas en el proceso de ejecución y supervisión de los contratos a cargo de la Dirección de Mejoramiento de Barrios</t>
  </si>
  <si>
    <t>MIB-028</t>
  </si>
  <si>
    <t>SERGIO ALEJANDRO GOMEZ SOSA</t>
  </si>
  <si>
    <t>006-63</t>
  </si>
  <si>
    <t xml:space="preserve">Prestar los servicios profesionales para apoyar técnicamente a la Dirección de Mejoramiento de Barrios en el campo de estructuras para  la formulación, evaluación, ejecución y desarrollo de los proyectos asignados a la dependencia </t>
  </si>
  <si>
    <t>MIB-055</t>
  </si>
  <si>
    <t>JAVIER OSWALDO SANCHEZ LAGOS</t>
  </si>
  <si>
    <t>006-64</t>
  </si>
  <si>
    <t>Prestar los servicios profesionales para apoyar técnicamente a la Dirección de Mejoramiento de Barrios en la formulación, revisión y análisis de los proyectos reportados en el banco de proyectos y en la ejecución y/o supervisión de los proyectos de infraestructura a cargo de la Dirección de Mejoramiento de Barrios.</t>
  </si>
  <si>
    <t>MIB-072</t>
  </si>
  <si>
    <t>YANDHY TATIANA ROBELTO GARRIDO</t>
  </si>
  <si>
    <t>006-65</t>
  </si>
  <si>
    <t>Prestar los servicios Profesionales  para ejecutar las actividades de administrativas  del cargue registro  y control de los expedientes contractuales a cargo  de la Dirección de Mejoramiento de Barrios</t>
  </si>
  <si>
    <t>MIB-073</t>
  </si>
  <si>
    <t>006-66</t>
  </si>
  <si>
    <t>Prestar los servicios Profesionales  para ejecutar las actividades de apoyo administrativo y archivos a cargo de la Dirección de Mejoramiento de Barrios</t>
  </si>
  <si>
    <t>MIB-056</t>
  </si>
  <si>
    <t>006-67</t>
  </si>
  <si>
    <t>Prestar los servicios profesionales especializados para apoyar a la caja de la vivienda popular en la coordinación técnica de las actividades derivadas de la ejecución de los proyectos de infraestructura a cargo de la dirección de Mejoramiento de Barrios.</t>
  </si>
  <si>
    <t>MIB-029</t>
  </si>
  <si>
    <t>006-68</t>
  </si>
  <si>
    <t>Prestar los servicios de apoyo a la gestión para ejecutar las actividades de gestión documental y apoyo administrativo para el manejo de la correspondencia y archivos a cargo de la Dirección de Mejoramiento de Barrios</t>
  </si>
  <si>
    <t>MIB-030</t>
  </si>
  <si>
    <t>LINA MARIA HERNANDEZ IBAÑEZ</t>
  </si>
  <si>
    <t>006-69</t>
  </si>
  <si>
    <t>MIB-057</t>
  </si>
  <si>
    <t>006-70</t>
  </si>
  <si>
    <t>02/07/2024
02/08/2024</t>
  </si>
  <si>
    <t>202415000056823
202415000064903</t>
  </si>
  <si>
    <t>16/07/2024
08-08-24</t>
  </si>
  <si>
    <t>MIB-081</t>
  </si>
  <si>
    <t>MIB-058 anulada 05-08-24</t>
  </si>
  <si>
    <t>006-71</t>
  </si>
  <si>
    <t>hasta el 31 de diciembre del 2024 o hasta agotar recursos, lo primero que ocurra.</t>
  </si>
  <si>
    <t>MIB-079</t>
  </si>
  <si>
    <t>006-72</t>
  </si>
  <si>
    <t>Prestación de servicios profesionales contables para la Dirección de Mejoramiento de Barrios</t>
  </si>
  <si>
    <t>MIB-059</t>
  </si>
  <si>
    <t>006-73</t>
  </si>
  <si>
    <t>Prestación de servicios profesionales de ingeniería para la Dirección de Mejoramiento de Barrios</t>
  </si>
  <si>
    <t>MIB-031</t>
  </si>
  <si>
    <t>006-74</t>
  </si>
  <si>
    <t>Prestación de servicios profesionales de arquitectura para la Dirección de Mejoramiento de Barrios</t>
  </si>
  <si>
    <t>006-75</t>
  </si>
  <si>
    <t>Prestación de servicios profesionales jurídicos para la Dirección de Mejoramiento de Barrios</t>
  </si>
  <si>
    <t>006-76</t>
  </si>
  <si>
    <t>Prestación de servicios profesionales de contaduría pública para la Dirección de Mejoramiento de Barrios</t>
  </si>
  <si>
    <t>006-77</t>
  </si>
  <si>
    <t>Prestación de servicios profesionales del componente técnico para la Dirección de Mejoramiento de Barrios</t>
  </si>
  <si>
    <t>006-78</t>
  </si>
  <si>
    <t>Prestación de servicios profesionales del componente técnico y de arquitectura para la Dirección de Mejoramiento de Barrios</t>
  </si>
  <si>
    <t>006-79</t>
  </si>
  <si>
    <t>Prestación de servicios profesionales del componente administrativo para la Dirección de Mejoramiento de Barrios</t>
  </si>
  <si>
    <t>006-80</t>
  </si>
  <si>
    <t>Ahorro del 10% para la reducción del gasto en contratos de prestación de servicios profesionales y de apoyo a la gestión en cumplimiento del artículo 6 del Decreto 062 de 2024.</t>
  </si>
  <si>
    <t>MIB-060</t>
  </si>
  <si>
    <t>006-81</t>
  </si>
  <si>
    <t>1-601-I037 PAS-Crédito</t>
  </si>
  <si>
    <t>Pago de pasivo exigible a nombre de Claudia Quiroga</t>
  </si>
  <si>
    <t>MIB-074</t>
  </si>
  <si>
    <t>CLAUDIA MARCELA QUIROGA HERNANDEZ</t>
  </si>
  <si>
    <t>006-82</t>
  </si>
  <si>
    <t>Pago de pasivo exigible a nombre de Chrístian Alexis Valderrama</t>
  </si>
  <si>
    <t>MIB-075</t>
  </si>
  <si>
    <t>006-83</t>
  </si>
  <si>
    <t>Pago de pasivo exigible a nombre de Jairo Leonardo Vivas</t>
  </si>
  <si>
    <t>006-84</t>
  </si>
  <si>
    <t>Pago de pasivo exigible a nombre de GNG Ingeniería</t>
  </si>
  <si>
    <t>006-85</t>
  </si>
  <si>
    <t>Pago de pasivo exigible a nombre de AB 003</t>
  </si>
  <si>
    <t>006-86</t>
  </si>
  <si>
    <t>Pago de pasivo exigible a nombre de Consorcio Aldebarán</t>
  </si>
  <si>
    <t>DICIEMBRE</t>
  </si>
  <si>
    <t>006-87</t>
  </si>
  <si>
    <t>Pago de pasivo exigible a nombre de Proes Ingeniería SAS con NIT 901286572</t>
  </si>
  <si>
    <t>MIB-076</t>
  </si>
  <si>
    <t>PROES INGENIERIA SAS</t>
  </si>
  <si>
    <t>006-88</t>
  </si>
  <si>
    <t>Pago de pasivo exigible a nombre de Consorcio Pro Caracolí con NIT 901657498.</t>
  </si>
  <si>
    <t>MIB-077</t>
  </si>
  <si>
    <t>CONSORCIO PRO CARACOLI</t>
  </si>
  <si>
    <t>006-89</t>
  </si>
  <si>
    <t>Pago de pasivo exigible a nombre de Sandra Milena Atuesta</t>
  </si>
  <si>
    <t>006-90</t>
  </si>
  <si>
    <t xml:space="preserve">Realizar la Interventoría Técnica, Administrativa, Jurídica, Social, Ambiental y SSTMA al contrato de obra cuyo objeto es “Ejecutar a precios fijos sin fórmula de reajuste, las obras de Mejoramiento de Barrios priorizadas incluido el acompañamiento y gestión social necesarios, en la localidad de Suba de la ciudad de Bogotá, de conformidad con el pliego de condiciones, anexos y demás documentos del proceso”.
</t>
  </si>
  <si>
    <t>81101500; 81101600 ;81102200</t>
  </si>
  <si>
    <t>MIB-086</t>
  </si>
  <si>
    <t>MIB-002 anulada</t>
  </si>
  <si>
    <t>006-91</t>
  </si>
  <si>
    <t>Prestar los servicios profesionales para apoyar el diseño, ejecución, seguimiento y evaluación de las intervenciones y procesos  integrales de mejoramiento de hábitat para las poblaciones más vulnerables, y en los análisis económicos y estadísticos requeridos para dar soporte a las estrategias, instrumentos o proyectos estratégicos de la Caja de la Vivienda Popular.</t>
  </si>
  <si>
    <t>SE RECIBEN RECURSOS DE LA 76  POR  42.750000</t>
  </si>
  <si>
    <t>MIB-082</t>
  </si>
  <si>
    <t>CAMILA ANDREA PATIÑO ARANA</t>
  </si>
  <si>
    <t>006-92</t>
  </si>
  <si>
    <t>Prestar los servicios profesionales especializados en la Dirección de Mejoramientos de Barrios para apoyar y orientar jurídicamente en materia de espacio público, urbanismo, ordenamiento y demás temas asociados a la ejecución de la política y aplicación de los instrumentos y procedimientos en los planes y proyectos de  mejoramiento de barrios, de conformidad con el Plan de Desarrollo Económico Social.</t>
  </si>
  <si>
    <t xml:space="preserve">SE RECIBEN RECURSOS DE LAS LINEAS 75 Y 77 </t>
  </si>
  <si>
    <t>1408/2024</t>
  </si>
  <si>
    <t>MIB-083</t>
  </si>
  <si>
    <t>CLARA DEL PILAR GINER GARCIA</t>
  </si>
  <si>
    <t>006-93</t>
  </si>
  <si>
    <t>Pago de pasivo exigible a nombre de Consorcio CVP 2030 con NIT 901537836.</t>
  </si>
  <si>
    <t> 202415000066913</t>
  </si>
  <si>
    <t>SE RECIBEN RECURSOS DE LA linea  006-88 $30.389.847</t>
  </si>
  <si>
    <t>MIB-084</t>
  </si>
  <si>
    <t>CONSORCIO CVP 2030</t>
  </si>
  <si>
    <t>006-94</t>
  </si>
  <si>
    <t>Adición y prórroga al contrato 329-2023 cuyo objeto es: Prestar elservicio público de transporte terrestre automotor especial para la caja de la vivienda popular</t>
  </si>
  <si>
    <t>SE RECIBEN RECURSOS D LA LINEA 70</t>
  </si>
  <si>
    <t>MIB-087</t>
  </si>
  <si>
    <t>006-95</t>
  </si>
  <si>
    <t>SE RECIBEN RECURSOS DE LA LINEA  71</t>
  </si>
  <si>
    <t>MIB-088</t>
  </si>
  <si>
    <t>O230117400120240090  Contribución en la formalización de vivi - Documen</t>
  </si>
  <si>
    <t>O230117400120240094  Mejoramiento integral de vivienda a fami - Viviend</t>
  </si>
  <si>
    <t>O230117400120240174  Titulación de predios e iniciación de vi - Servici</t>
  </si>
  <si>
    <t>O230117400220240066  Mejoramiento Integral de Barrios con Ent - Espacio</t>
  </si>
  <si>
    <t>O230117400220240134  Traslado de hogares localizados en zonas -</t>
  </si>
  <si>
    <t xml:space="preserve">O230117459920240191  Fortalecimiento </t>
  </si>
  <si>
    <t>O23011740012024009005004  Contribución en la formalización de vivi - Documen</t>
  </si>
  <si>
    <t>O232020200883321        Servicios de ingeniería en proyectos de construcci</t>
  </si>
  <si>
    <t>O23011740012024009406044  Mejoramiento integral de vivienda a fami - Viviend</t>
  </si>
  <si>
    <t>O231010200501           Aportes generales al sistema de riesgos laborales</t>
  </si>
  <si>
    <t>O2320202005030253290    Otras obras de ingeniería civil</t>
  </si>
  <si>
    <t>O232020200664112        Servicios de transporte terrestre local regular de</t>
  </si>
  <si>
    <t>O232020200883143        Software originales</t>
  </si>
  <si>
    <t>O232020200885991        Otros servicios de información</t>
  </si>
  <si>
    <t>O232020200991119        Otros servicios de la administración pública n.c.p</t>
  </si>
  <si>
    <t>O232020200991123        Servicios de la administración pública relacionado</t>
  </si>
  <si>
    <t>O23011740022024006604019  Mejoramiento Integral de Barrios con Ent - Espacio</t>
  </si>
  <si>
    <t>1-601-I037  PAS-Crédito</t>
  </si>
  <si>
    <t>O232020200668014        Servicios de gestión documental</t>
  </si>
  <si>
    <t>O232020200882221        Servicios de contabilidad</t>
  </si>
  <si>
    <t>O232020200883112        Servicios de consultoría en gestión financiera</t>
  </si>
  <si>
    <t>O232020200883115        Servicios de consultoría en gestión administrativa</t>
  </si>
  <si>
    <t>O232020200883213        Servicios de arquitectura para proyectos de constr</t>
  </si>
  <si>
    <t>O232020200883931        Servicios de consultoría ambiental</t>
  </si>
  <si>
    <t>O23011740022024013402038  Traslado de hogares localizados en zonas - Servici</t>
  </si>
  <si>
    <t>O232020200664119        Otros servicios de transporte terrestre local de p</t>
  </si>
  <si>
    <t>O232020200883990        Otros servicios profesionales, técnicos y empresar</t>
  </si>
  <si>
    <t>O232020200884190        Otros servicios de telecomunicaciones</t>
  </si>
  <si>
    <t>O23011740022024013402039  Traslado de hogares localizados en zonas - Servici</t>
  </si>
  <si>
    <t>O23011740022024013402040  Traslado de hogares localizados en zonas - Servici</t>
  </si>
  <si>
    <t>O23011745992024019102007  Fortalecimiento de la capacidad instituc - Servici</t>
  </si>
  <si>
    <t>O232020200662284        Comercio al por menor de computadores y programas</t>
  </si>
  <si>
    <t>O232020200773311        Derechos de uso de programas informáticos</t>
  </si>
  <si>
    <t>O232020200883159        Otros servicios de alojamiento y suministro de inf</t>
  </si>
  <si>
    <t>O232020200885230        Servicios de sistemas de seguridad</t>
  </si>
  <si>
    <t>O23202020088711001      Servicio de mantenimiento y reparación de producto</t>
  </si>
  <si>
    <t>O232020200887130        Servicios de mantenimiento y reparación de computa</t>
  </si>
  <si>
    <t>O23202020088715399      Servicios de mantenimiento y reparación de equipos</t>
  </si>
  <si>
    <t>O23202020088715999      Servicio de mantenimiento y reparación de otros eq</t>
  </si>
  <si>
    <t>O23011745992024019102016  Fortalecimiento de la capacidad instituc - Sedes m</t>
  </si>
  <si>
    <t>O232020200771358        Servicios de seguros de vida colectiva</t>
  </si>
  <si>
    <t>O232020200885970        Servicios de mantenimiento y cuidado del paisaje</t>
  </si>
  <si>
    <t>O23011745992024019102023  Fortalecimiento de la capacidad instituc - Servici</t>
  </si>
  <si>
    <t>O232020200883131        Servicios de consultoría en tecnologías de la info</t>
  </si>
  <si>
    <t>O232020200883611        Servicios integrales de publicidad</t>
  </si>
  <si>
    <t>O23011745992024019103007  Fortalecimiento de la capacidad instituc - Servici</t>
  </si>
  <si>
    <t>O23011745992024019103016  Fortalecimiento de la capacidad instituc - Sedes m</t>
  </si>
  <si>
    <t>O23011745992024019103023  Fortalecimiento de la capacidad instituc - Servici</t>
  </si>
  <si>
    <t>O23011745992024019104007  Fortalecimiento de la capacidad instituc - Servici</t>
  </si>
  <si>
    <t>O23011745992024019104016  Fortalecimiento de la capacidad instituc - Sedes m</t>
  </si>
  <si>
    <t>O23011745992024019104023  Fortalecimiento de la capacidad instituc - Servici</t>
  </si>
  <si>
    <t>O23011745992024019105007  Fortalecimiento de la capacidad instituc - Servici</t>
  </si>
  <si>
    <t>O23011745992024019105016  Fortalecimiento de la capacidad instituc - Sedes m</t>
  </si>
  <si>
    <t>O23011745992024019105023  Fortalecimiento de la capacidad instituc - Servici</t>
  </si>
  <si>
    <t>O23011745992024019106007  Fortalecimiento de la capacidad instituc - Servici</t>
  </si>
  <si>
    <t>O23011745992024019106016  Fortalecimiento de la capacidad instituc - Sedes m</t>
  </si>
  <si>
    <t>O23011745992024019106023  Fortalecimiento de la capacidad instituc - Servici</t>
  </si>
  <si>
    <t>1207 ANULADO</t>
  </si>
  <si>
    <t>1007 ANULADO</t>
  </si>
  <si>
    <t>1008 ANULADO</t>
  </si>
  <si>
    <t>879 ANULADO</t>
  </si>
  <si>
    <t>99. Pagos Directos</t>
  </si>
  <si>
    <t>1. Vivienda 090</t>
  </si>
  <si>
    <t>2. Vivienda</t>
  </si>
  <si>
    <t>3. Fortalecimiento</t>
  </si>
  <si>
    <t>4. Barrios</t>
  </si>
  <si>
    <t>5. Titulación</t>
  </si>
  <si>
    <t>6. Reasentamientos</t>
  </si>
  <si>
    <t>Direccion de Jurídica</t>
  </si>
  <si>
    <t>Oficina Asesora de Comunicaciones</t>
  </si>
  <si>
    <t>Asesoría de Control Interno</t>
  </si>
  <si>
    <t>Oficina Control Disciplinario Interno</t>
  </si>
  <si>
    <t>Oficina TIC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</si>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</sst>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0_-;\-&quot;$&quot;* #,##0_-;_-&quot;$&quot;* &quot;-&quot;??_-;_-@_-"/>
    <numFmt numFmtId="166" formatCode="_-&quot;$&quot;* #,##0.000_-;\-&quot;$&quot;* #,##0.000_-;_-&quot;$&quot;* &quot;-&quot;??_-;_-@_-"/>
    <numFmt numFmtId="167" formatCode="[$$-340A]#,##0.00"/>
    <numFmt numFmtId="168" formatCode="_-* #,##0_-;\-* #,##0_-;_-* &quot;-&quot;??_-;_-@_-"/>
    <numFmt numFmtId="169" formatCode="[$$-240A]\ #,##0"/>
    <numFmt numFmtId="170" formatCode="[$$-240A]\ #,##0.00"/>
    <numFmt numFmtId="171" formatCode="###,000"/>
    <numFmt numFmtId="172" formatCode="#,##0_ ;[Red]\-#,##0\ "/>
    <numFmt numFmtId="173" formatCode="[$$-340A]#,##0"/>
  </numFmts>
  <fonts count="51">
    <font>
      <sz val="11"/>
      <color theme="1"/>
      <name val="Arial"/>
      <family val="2"/>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theme="1"/>
      <name val="Arial"/>
      <family val="2"/>
    </font>
    <font>
      <sz val="14"/>
      <color theme="1"/>
      <name val="Arial"/>
      <family val="2"/>
    </font>
    <font>
      <b/>
      <sz val="14"/>
      <name val="Arial"/>
      <family val="2"/>
    </font>
    <font>
      <sz val="14"/>
      <name val="Arial"/>
      <family val="2"/>
    </font>
    <font>
      <b/>
      <sz val="14"/>
      <color theme="0"/>
      <name val="Arial"/>
      <family val="2"/>
    </font>
    <font>
      <b/>
      <sz val="12"/>
      <name val="Aptos Narrow"/>
      <family val="2"/>
    </font>
    <font>
      <b/>
      <sz val="12"/>
      <color theme="1"/>
      <name val="Aptos Narrow"/>
      <family val="2"/>
    </font>
    <font>
      <sz val="12"/>
      <name val="Aptos Narrow"/>
      <family val="2"/>
    </font>
    <font>
      <sz val="12"/>
      <color theme="1"/>
      <name val="Aptos Narrow"/>
      <family val="2"/>
    </font>
    <font>
      <sz val="12"/>
      <color theme="5" tint="-0.249977111117893"/>
      <name val="Aptos Narrow"/>
      <family val="2"/>
    </font>
    <font>
      <sz val="8"/>
      <color rgb="FF666666"/>
      <name val="Verdana"/>
      <family val="2"/>
    </font>
    <font>
      <b/>
      <sz val="10"/>
      <color theme="1"/>
      <name val="Verdana"/>
      <family val="2"/>
    </font>
    <font>
      <sz val="10"/>
      <color theme="1"/>
      <name val="Verdana"/>
      <family val="2"/>
    </font>
    <font>
      <sz val="11"/>
      <name val="Arial"/>
      <family val="2"/>
    </font>
    <font>
      <b/>
      <sz val="11"/>
      <color theme="0"/>
      <name val="Arial"/>
      <family val="2"/>
    </font>
    <font>
      <sz val="11"/>
      <color theme="2" tint="-0.249977111117893"/>
      <name val="Arial"/>
      <family val="2"/>
    </font>
    <font>
      <sz val="10"/>
      <name val="Arial"/>
      <family val="2"/>
    </font>
    <font>
      <sz val="11"/>
      <color theme="0"/>
      <name val="Arial"/>
      <family val="2"/>
    </font>
    <font>
      <sz val="11"/>
      <color theme="5" tint="-0.249977111117893"/>
      <name val="Arial"/>
      <family val="2"/>
    </font>
    <font>
      <sz val="11"/>
      <color rgb="FF9C6500"/>
      <name val="Aptos Narrow"/>
      <family val="2"/>
      <scheme val="minor"/>
    </font>
    <font>
      <sz val="8"/>
      <name val="Arial"/>
      <family val="2"/>
    </font>
    <font>
      <sz val="11"/>
      <name val="Aptos Narrow"/>
      <family val="2"/>
      <scheme val="minor"/>
    </font>
    <font>
      <b/>
      <sz val="11"/>
      <name val="Aptos Narrow"/>
      <family val="2"/>
      <scheme val="minor"/>
    </font>
    <font>
      <b/>
      <sz val="12"/>
      <name val="Arial"/>
      <family val="2"/>
    </font>
    <font>
      <b/>
      <sz val="12"/>
      <color theme="1"/>
      <name val="Arial"/>
      <family val="2"/>
    </font>
    <font>
      <sz val="12"/>
      <color rgb="FFFF0000"/>
      <name val="Aptos Narrow"/>
      <family val="2"/>
    </font>
    <font>
      <sz val="12"/>
      <color rgb="FF0070C0"/>
      <name val="Aptos Narrow"/>
      <family val="2"/>
    </font>
    <font>
      <sz val="11"/>
      <color theme="1"/>
      <name val="Aptos Narrow"/>
      <family val="2"/>
    </font>
    <font>
      <b/>
      <sz val="11"/>
      <color theme="1"/>
      <name val="Aptos Narrow"/>
      <family val="2"/>
    </font>
    <font>
      <sz val="11"/>
      <color theme="1"/>
      <name val="Aptos Narrow"/>
    </font>
    <font>
      <sz val="11"/>
      <color theme="1"/>
      <name val="Aptos Narrow"/>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0"/>
      </patternFill>
    </fill>
    <fill>
      <patternFill patternType="solid">
        <fgColor rgb="FFDBE5F1"/>
        <bgColor indexed="64"/>
      </patternFill>
    </fill>
    <fill>
      <patternFill patternType="solid">
        <fgColor rgb="FFF2F2F2"/>
        <bgColor rgb="FFFFFFFF"/>
      </patternFill>
    </fill>
    <fill>
      <patternFill patternType="solid">
        <fgColor theme="3" tint="0.89999084444715716"/>
        <bgColor indexed="64"/>
      </patternFill>
    </fill>
    <fill>
      <patternFill patternType="solid">
        <fgColor rgb="FF5B9BD5"/>
        <bgColor indexed="64"/>
      </patternFill>
    </fill>
    <fill>
      <patternFill patternType="solid">
        <fgColor rgb="FFA9D08E"/>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FF0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top style="thin">
        <color theme="8"/>
      </top>
      <bottom/>
      <diagonal/>
    </border>
    <border>
      <left style="thin">
        <color auto="1"/>
      </left>
      <right style="thin">
        <color auto="1"/>
      </right>
      <top/>
      <bottom style="thin">
        <color auto="1"/>
      </bottom>
      <diagonal/>
    </border>
  </borders>
  <cellStyleXfs count="141">
    <xf numFmtId="0" fontId="0" fillId="0" borderId="0"/>
    <xf numFmtId="43" fontId="20" fillId="0" borderId="0" applyFont="0" applyFill="0" applyBorder="0" applyAlignment="0" applyProtection="0"/>
    <xf numFmtId="44" fontId="20"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4" fillId="32" borderId="0" applyNumberFormat="0" applyBorder="0" applyAlignment="0" applyProtection="0"/>
    <xf numFmtId="0" fontId="4" fillId="0" borderId="0"/>
    <xf numFmtId="164" fontId="4" fillId="0" borderId="0" applyFont="0" applyFill="0" applyBorder="0" applyAlignment="0" applyProtection="0"/>
    <xf numFmtId="43" fontId="20" fillId="0" borderId="0" applyFont="0" applyFill="0" applyBorder="0" applyAlignment="0" applyProtection="0"/>
    <xf numFmtId="0" fontId="4" fillId="0" borderId="0"/>
    <xf numFmtId="164" fontId="20"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0" fillId="33" borderId="22" applyNumberFormat="0" applyAlignment="0" applyProtection="0">
      <alignment horizontal="left" vertical="center" indent="1"/>
    </xf>
    <xf numFmtId="0" fontId="31" fillId="34" borderId="0" applyNumberFormat="0" applyBorder="0" applyProtection="0">
      <alignment horizontal="center" vertical="center"/>
    </xf>
    <xf numFmtId="49" fontId="32" fillId="0" borderId="0" applyFill="0" applyBorder="0" applyProtection="0">
      <alignment horizontal="left" vertical="center"/>
    </xf>
    <xf numFmtId="0" fontId="4" fillId="0" borderId="0"/>
    <xf numFmtId="0" fontId="20" fillId="0" borderId="0"/>
    <xf numFmtId="43" fontId="20" fillId="0" borderId="0" applyFont="0" applyFill="0" applyBorder="0" applyAlignment="0" applyProtection="0"/>
    <xf numFmtId="44" fontId="20"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1" fontId="4"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4" fillId="0" borderId="0"/>
    <xf numFmtId="171" fontId="30" fillId="35" borderId="23" applyNumberFormat="0" applyAlignment="0" applyProtection="0">
      <alignment horizontal="left" vertical="center" indent="1"/>
    </xf>
    <xf numFmtId="164" fontId="4"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1" fontId="4" fillId="0" borderId="0" applyFont="0" applyFill="0" applyBorder="0" applyAlignment="0" applyProtection="0"/>
    <xf numFmtId="43" fontId="20" fillId="0" borderId="0" applyFont="0" applyFill="0" applyBorder="0" applyAlignment="0" applyProtection="0"/>
    <xf numFmtId="0" fontId="4" fillId="0" borderId="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1" fontId="4"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4" fillId="0" borderId="0"/>
    <xf numFmtId="0" fontId="4" fillId="32" borderId="0" applyNumberFormat="0" applyBorder="0" applyAlignment="0" applyProtection="0"/>
    <xf numFmtId="164" fontId="4" fillId="0" borderId="0" applyFont="0" applyFill="0" applyBorder="0" applyAlignment="0" applyProtection="0"/>
    <xf numFmtId="0" fontId="36" fillId="0" borderId="0"/>
    <xf numFmtId="9" fontId="36"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1" fontId="4" fillId="0" borderId="0" applyFont="0" applyFill="0" applyBorder="0" applyAlignment="0" applyProtection="0"/>
    <xf numFmtId="0" fontId="4" fillId="0" borderId="0"/>
    <xf numFmtId="43" fontId="20" fillId="0" borderId="0" applyFont="0" applyFill="0" applyBorder="0" applyAlignment="0" applyProtection="0"/>
    <xf numFmtId="44" fontId="20"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1" fontId="4"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4" fillId="0" borderId="0"/>
    <xf numFmtId="0" fontId="4" fillId="32" borderId="0" applyNumberFormat="0" applyBorder="0" applyAlignment="0" applyProtection="0"/>
    <xf numFmtId="164" fontId="4"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1" fontId="4" fillId="0" borderId="0" applyFont="0" applyFill="0" applyBorder="0" applyAlignment="0" applyProtection="0"/>
    <xf numFmtId="43" fontId="20" fillId="0" borderId="0" applyFont="0" applyFill="0" applyBorder="0" applyAlignment="0" applyProtection="0"/>
    <xf numFmtId="0" fontId="4" fillId="0" borderId="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1" fontId="4"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4" fillId="0" borderId="0"/>
    <xf numFmtId="0" fontId="4" fillId="32" borderId="0" applyNumberFormat="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8" borderId="8" applyNumberFormat="0" applyFont="0" applyAlignment="0" applyProtection="0"/>
    <xf numFmtId="43" fontId="20" fillId="0" borderId="0" applyFont="0" applyFill="0" applyBorder="0" applyAlignment="0" applyProtection="0"/>
    <xf numFmtId="0" fontId="4" fillId="31" borderId="0" applyNumberFormat="0" applyBorder="0" applyAlignment="0" applyProtection="0"/>
    <xf numFmtId="43" fontId="20" fillId="0" borderId="0" applyFont="0" applyFill="0" applyBorder="0" applyAlignment="0" applyProtection="0"/>
    <xf numFmtId="0" fontId="4" fillId="23" borderId="0" applyNumberFormat="0" applyBorder="0" applyAlignment="0" applyProtection="0"/>
    <xf numFmtId="0" fontId="4" fillId="14" borderId="0" applyNumberFormat="0" applyBorder="0" applyAlignment="0" applyProtection="0"/>
    <xf numFmtId="0" fontId="19" fillId="28" borderId="0" applyNumberFormat="0" applyBorder="0" applyAlignment="0" applyProtection="0"/>
    <xf numFmtId="0" fontId="4" fillId="19" borderId="0" applyNumberFormat="0" applyBorder="0" applyAlignment="0" applyProtection="0"/>
    <xf numFmtId="0" fontId="19" fillId="12" borderId="0" applyNumberFormat="0" applyBorder="0" applyAlignment="0" applyProtection="0"/>
    <xf numFmtId="0" fontId="4" fillId="22"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39" fillId="4" borderId="0" applyNumberFormat="0" applyBorder="0" applyAlignment="0" applyProtection="0"/>
    <xf numFmtId="0" fontId="4" fillId="26" borderId="0" applyNumberFormat="0" applyBorder="0" applyAlignment="0" applyProtection="0"/>
    <xf numFmtId="0" fontId="19" fillId="16" borderId="0" applyNumberFormat="0" applyBorder="0" applyAlignment="0" applyProtection="0"/>
    <xf numFmtId="0" fontId="19" fillId="32"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43" fontId="20" fillId="0" borderId="0" applyFont="0" applyFill="0" applyBorder="0" applyAlignment="0" applyProtection="0"/>
  </cellStyleXfs>
  <cellXfs count="175">
    <xf numFmtId="0" fontId="0" fillId="0" borderId="0" xfId="0"/>
    <xf numFmtId="168" fontId="21" fillId="0" borderId="0" xfId="1" applyNumberFormat="1" applyFont="1" applyFill="1"/>
    <xf numFmtId="0" fontId="21" fillId="0" borderId="0" xfId="0" applyFont="1"/>
    <xf numFmtId="0" fontId="22" fillId="0" borderId="21" xfId="0" applyFont="1" applyBorder="1" applyAlignment="1">
      <alignment horizontal="center" vertical="center"/>
    </xf>
    <xf numFmtId="0" fontId="21" fillId="0" borderId="0" xfId="0" applyFont="1" applyAlignment="1">
      <alignment wrapText="1"/>
    </xf>
    <xf numFmtId="0" fontId="21" fillId="0" borderId="0" xfId="0" applyFont="1" applyAlignment="1">
      <alignment horizontal="left" wrapText="1"/>
    </xf>
    <xf numFmtId="0" fontId="21" fillId="0" borderId="0" xfId="0" applyFont="1" applyAlignment="1">
      <alignment horizontal="center" wrapText="1"/>
    </xf>
    <xf numFmtId="2" fontId="21" fillId="0" borderId="0" xfId="0" applyNumberFormat="1" applyFont="1"/>
    <xf numFmtId="14" fontId="21" fillId="0" borderId="0" xfId="0" applyNumberFormat="1" applyFont="1"/>
    <xf numFmtId="14" fontId="21" fillId="0" borderId="0" xfId="0" applyNumberFormat="1" applyFont="1" applyAlignment="1">
      <alignment horizontal="center" vertical="center"/>
    </xf>
    <xf numFmtId="1" fontId="21" fillId="0" borderId="0" xfId="0" applyNumberFormat="1" applyFont="1"/>
    <xf numFmtId="0" fontId="21" fillId="0" borderId="0" xfId="0" applyFont="1" applyAlignment="1">
      <alignment horizontal="center" vertical="center" wrapText="1"/>
    </xf>
    <xf numFmtId="167" fontId="21" fillId="0" borderId="0" xfId="0" applyNumberFormat="1" applyFont="1" applyAlignment="1">
      <alignment horizontal="center" vertical="center"/>
    </xf>
    <xf numFmtId="170" fontId="21" fillId="0" borderId="0" xfId="0" applyNumberFormat="1" applyFont="1"/>
    <xf numFmtId="165" fontId="21" fillId="0" borderId="0" xfId="2" applyNumberFormat="1" applyFont="1" applyFill="1"/>
    <xf numFmtId="1" fontId="21" fillId="0" borderId="0" xfId="0" applyNumberFormat="1" applyFont="1" applyAlignment="1">
      <alignment horizontal="center" vertical="center"/>
    </xf>
    <xf numFmtId="0" fontId="34" fillId="0" borderId="24" xfId="0" applyFont="1" applyBorder="1" applyAlignment="1">
      <alignment horizontal="center" vertical="center" wrapText="1"/>
    </xf>
    <xf numFmtId="0" fontId="33" fillId="0" borderId="0" xfId="0" applyFont="1"/>
    <xf numFmtId="0" fontId="33" fillId="0" borderId="0" xfId="0" applyFont="1" applyAlignment="1">
      <alignment vertical="center"/>
    </xf>
    <xf numFmtId="0" fontId="33" fillId="0" borderId="0" xfId="0" applyFont="1" applyAlignment="1">
      <alignment horizontal="left"/>
    </xf>
    <xf numFmtId="0" fontId="33" fillId="0" borderId="0" xfId="0" applyFont="1" applyAlignment="1">
      <alignment wrapText="1"/>
    </xf>
    <xf numFmtId="0" fontId="25" fillId="32" borderId="21" xfId="24" applyFont="1" applyBorder="1" applyAlignment="1">
      <alignment horizontal="center" vertical="center" wrapText="1"/>
    </xf>
    <xf numFmtId="0" fontId="35" fillId="0" borderId="0" xfId="0" applyFont="1" applyAlignment="1">
      <alignment vertical="center"/>
    </xf>
    <xf numFmtId="0" fontId="35" fillId="0" borderId="0" xfId="0" applyFont="1"/>
    <xf numFmtId="0" fontId="0" fillId="0" borderId="0" xfId="0" applyAlignment="1">
      <alignment vertical="center"/>
    </xf>
    <xf numFmtId="0" fontId="0" fillId="0" borderId="0" xfId="0" applyAlignment="1">
      <alignment vertical="center" wrapText="1"/>
    </xf>
    <xf numFmtId="0" fontId="38" fillId="0" borderId="0" xfId="0" applyFont="1" applyAlignment="1">
      <alignment vertical="center" wrapText="1"/>
    </xf>
    <xf numFmtId="0" fontId="25" fillId="32" borderId="20" xfId="24" applyFont="1" applyBorder="1" applyAlignment="1">
      <alignment horizontal="center" vertical="center" wrapText="1"/>
    </xf>
    <xf numFmtId="0" fontId="37" fillId="0" borderId="0" xfId="0" applyFont="1" applyAlignment="1">
      <alignment vertical="center"/>
    </xf>
    <xf numFmtId="0" fontId="22" fillId="0" borderId="0" xfId="0" applyFont="1" applyAlignment="1">
      <alignment horizontal="center" vertical="center"/>
    </xf>
    <xf numFmtId="0" fontId="21" fillId="0" borderId="0" xfId="0" applyFont="1" applyAlignment="1">
      <alignment horizontal="center"/>
    </xf>
    <xf numFmtId="3" fontId="18" fillId="0" borderId="21" xfId="28" applyNumberFormat="1" applyFont="1" applyBorder="1"/>
    <xf numFmtId="3" fontId="41" fillId="0" borderId="21" xfId="28" applyNumberFormat="1" applyFont="1" applyBorder="1"/>
    <xf numFmtId="169" fontId="26" fillId="0" borderId="21" xfId="2" applyNumberFormat="1" applyFont="1" applyFill="1" applyBorder="1" applyAlignment="1">
      <alignment horizontal="center" vertical="center"/>
    </xf>
    <xf numFmtId="0" fontId="21" fillId="0" borderId="0" xfId="0" applyFont="1" applyAlignment="1">
      <alignment vertical="center"/>
    </xf>
    <xf numFmtId="44" fontId="21" fillId="0" borderId="0" xfId="0" applyNumberFormat="1" applyFont="1" applyAlignment="1">
      <alignment horizontal="center"/>
    </xf>
    <xf numFmtId="0" fontId="3" fillId="0" borderId="0" xfId="0" applyFont="1"/>
    <xf numFmtId="172" fontId="3" fillId="0" borderId="0" xfId="0" applyNumberFormat="1" applyFont="1"/>
    <xf numFmtId="4" fontId="3" fillId="0" borderId="0" xfId="0" applyNumberFormat="1" applyFont="1"/>
    <xf numFmtId="14" fontId="28" fillId="0" borderId="21" xfId="1" applyNumberFormat="1" applyFont="1" applyFill="1" applyBorder="1" applyAlignment="1">
      <alignment horizontal="center" vertical="center" wrapText="1"/>
    </xf>
    <xf numFmtId="43" fontId="28" fillId="0" borderId="21" xfId="1" applyFont="1" applyFill="1" applyBorder="1" applyAlignment="1">
      <alignment horizontal="center" vertical="center" wrapText="1"/>
    </xf>
    <xf numFmtId="165" fontId="28" fillId="0" borderId="21" xfId="2" applyNumberFormat="1" applyFont="1" applyFill="1" applyBorder="1" applyAlignment="1">
      <alignment horizontal="left" vertical="center"/>
    </xf>
    <xf numFmtId="0" fontId="28" fillId="0" borderId="0" xfId="0" applyFont="1" applyAlignment="1">
      <alignment horizontal="left" vertical="center"/>
    </xf>
    <xf numFmtId="0" fontId="44" fillId="0" borderId="0" xfId="0" applyFont="1" applyAlignment="1">
      <alignment horizontal="center" vertical="center"/>
    </xf>
    <xf numFmtId="0" fontId="43" fillId="37" borderId="21" xfId="22" applyFont="1" applyFill="1" applyBorder="1" applyAlignment="1">
      <alignment horizontal="center" vertical="center" wrapText="1"/>
    </xf>
    <xf numFmtId="1" fontId="43" fillId="37" borderId="21" xfId="22" applyNumberFormat="1" applyFont="1" applyFill="1" applyBorder="1" applyAlignment="1">
      <alignment horizontal="center" vertical="center" wrapText="1"/>
    </xf>
    <xf numFmtId="14" fontId="43" fillId="37" borderId="21" xfId="22" applyNumberFormat="1" applyFont="1" applyFill="1" applyBorder="1" applyAlignment="1">
      <alignment horizontal="center" vertical="center" wrapText="1"/>
    </xf>
    <xf numFmtId="167" fontId="43" fillId="37" borderId="21" xfId="22" applyNumberFormat="1" applyFont="1" applyFill="1" applyBorder="1" applyAlignment="1">
      <alignment horizontal="center" vertical="center" wrapText="1"/>
    </xf>
    <xf numFmtId="165" fontId="43" fillId="37" borderId="21" xfId="22" applyNumberFormat="1" applyFont="1" applyFill="1" applyBorder="1" applyAlignment="1">
      <alignment horizontal="center" vertical="center" wrapText="1"/>
    </xf>
    <xf numFmtId="168" fontId="43" fillId="37" borderId="21" xfId="22" applyNumberFormat="1" applyFont="1" applyFill="1" applyBorder="1" applyAlignment="1">
      <alignment horizontal="center" vertical="center" wrapText="1"/>
    </xf>
    <xf numFmtId="0" fontId="43" fillId="38" borderId="21" xfId="24" applyFont="1" applyFill="1" applyBorder="1" applyAlignment="1">
      <alignment horizontal="center" vertical="center" wrapText="1"/>
    </xf>
    <xf numFmtId="1" fontId="43" fillId="38" borderId="21" xfId="24" applyNumberFormat="1" applyFont="1" applyFill="1" applyBorder="1" applyAlignment="1">
      <alignment horizontal="center" vertical="center" wrapText="1"/>
    </xf>
    <xf numFmtId="44" fontId="43" fillId="38" borderId="21" xfId="24" applyNumberFormat="1" applyFont="1" applyFill="1" applyBorder="1" applyAlignment="1">
      <alignment horizontal="center" vertical="center" wrapText="1"/>
    </xf>
    <xf numFmtId="166" fontId="43" fillId="38" borderId="21" xfId="24" applyNumberFormat="1" applyFont="1" applyFill="1" applyBorder="1" applyAlignment="1">
      <alignment horizontal="center" vertical="center" wrapText="1"/>
    </xf>
    <xf numFmtId="0" fontId="24" fillId="38" borderId="0" xfId="23" applyFont="1" applyFill="1" applyBorder="1" applyAlignment="1">
      <alignment horizontal="center" vertical="center" wrapText="1"/>
    </xf>
    <xf numFmtId="4" fontId="2" fillId="0" borderId="0" xfId="0" applyNumberFormat="1" applyFont="1"/>
    <xf numFmtId="3" fontId="18" fillId="0" borderId="0" xfId="28" applyNumberFormat="1" applyFont="1"/>
    <xf numFmtId="3" fontId="3" fillId="0" borderId="0" xfId="28" applyNumberFormat="1" applyFont="1"/>
    <xf numFmtId="4" fontId="42" fillId="36" borderId="0" xfId="0" applyNumberFormat="1" applyFont="1" applyFill="1" applyAlignment="1">
      <alignment horizontal="center" vertical="center" wrapText="1"/>
    </xf>
    <xf numFmtId="4" fontId="2" fillId="0" borderId="0" xfId="0" applyNumberFormat="1" applyFont="1" applyAlignment="1">
      <alignment horizontal="center" vertical="center" wrapText="1"/>
    </xf>
    <xf numFmtId="0" fontId="3" fillId="0" borderId="0" xfId="0" applyFont="1" applyAlignment="1">
      <alignment horizontal="center" vertical="center" wrapText="1"/>
    </xf>
    <xf numFmtId="165" fontId="27" fillId="0" borderId="21" xfId="2" applyNumberFormat="1" applyFont="1" applyFill="1" applyBorder="1" applyAlignment="1">
      <alignment horizontal="left" vertical="center" wrapText="1"/>
    </xf>
    <xf numFmtId="168" fontId="18" fillId="0" borderId="13" xfId="28" applyNumberFormat="1" applyFont="1" applyBorder="1"/>
    <xf numFmtId="3" fontId="1" fillId="0" borderId="21" xfId="28" applyNumberFormat="1" applyFont="1" applyBorder="1"/>
    <xf numFmtId="168" fontId="1" fillId="0" borderId="13" xfId="28" applyNumberFormat="1" applyFont="1" applyBorder="1"/>
    <xf numFmtId="0" fontId="1" fillId="0" borderId="13" xfId="0" applyFont="1" applyBorder="1"/>
    <xf numFmtId="0" fontId="1" fillId="0" borderId="21" xfId="0" applyFont="1" applyBorder="1"/>
    <xf numFmtId="168" fontId="1" fillId="0" borderId="13" xfId="0" applyNumberFormat="1" applyFont="1" applyBorder="1"/>
    <xf numFmtId="3" fontId="42" fillId="0" borderId="21" xfId="28" applyNumberFormat="1" applyFont="1" applyBorder="1"/>
    <xf numFmtId="0" fontId="18" fillId="0" borderId="13" xfId="0" applyFont="1" applyBorder="1"/>
    <xf numFmtId="168" fontId="18" fillId="0" borderId="13" xfId="0" applyNumberFormat="1" applyFont="1" applyBorder="1"/>
    <xf numFmtId="165" fontId="28" fillId="0" borderId="21" xfId="2" applyNumberFormat="1" applyFont="1" applyFill="1" applyBorder="1" applyAlignment="1">
      <alignment horizontal="left" vertical="center" wrapText="1"/>
    </xf>
    <xf numFmtId="0" fontId="28" fillId="0" borderId="21" xfId="2" applyNumberFormat="1" applyFont="1" applyFill="1" applyBorder="1" applyAlignment="1">
      <alignment horizontal="center" vertical="center" wrapText="1"/>
    </xf>
    <xf numFmtId="165" fontId="21" fillId="0" borderId="0" xfId="2" applyNumberFormat="1" applyFont="1" applyFill="1" applyAlignment="1">
      <alignment horizontal="center"/>
    </xf>
    <xf numFmtId="4" fontId="42" fillId="39" borderId="0" xfId="0" applyNumberFormat="1" applyFont="1" applyFill="1" applyAlignment="1">
      <alignment horizontal="center" vertical="center" wrapText="1"/>
    </xf>
    <xf numFmtId="0" fontId="27"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27" fillId="0" borderId="21" xfId="0" applyFont="1" applyBorder="1" applyAlignment="1">
      <alignment horizontal="left" vertical="center" wrapText="1"/>
    </xf>
    <xf numFmtId="0" fontId="29" fillId="0" borderId="21" xfId="0" applyFont="1" applyBorder="1" applyAlignment="1">
      <alignment horizontal="left" vertical="center" wrapText="1"/>
    </xf>
    <xf numFmtId="1" fontId="27" fillId="0" borderId="21" xfId="0" applyNumberFormat="1" applyFont="1" applyBorder="1" applyAlignment="1">
      <alignment horizontal="center" vertical="center" wrapText="1"/>
    </xf>
    <xf numFmtId="2" fontId="27" fillId="0" borderId="21" xfId="0" applyNumberFormat="1" applyFont="1" applyBorder="1" applyAlignment="1">
      <alignment horizontal="center" vertical="center" wrapText="1"/>
    </xf>
    <xf numFmtId="1" fontId="0" fillId="0" borderId="21" xfId="0" applyNumberFormat="1" applyBorder="1" applyAlignment="1">
      <alignment horizontal="center" vertical="center"/>
    </xf>
    <xf numFmtId="14" fontId="28" fillId="0" borderId="21" xfId="0" applyNumberFormat="1" applyFont="1" applyBorder="1" applyAlignment="1">
      <alignment horizontal="left" vertical="center"/>
    </xf>
    <xf numFmtId="1" fontId="28" fillId="0" borderId="21" xfId="0" applyNumberFormat="1" applyFont="1" applyBorder="1" applyAlignment="1">
      <alignment horizontal="center" vertical="center"/>
    </xf>
    <xf numFmtId="0" fontId="26" fillId="0" borderId="21" xfId="0" applyFont="1" applyBorder="1" applyAlignment="1">
      <alignment horizontal="center" vertical="center"/>
    </xf>
    <xf numFmtId="173" fontId="28" fillId="0" borderId="21" xfId="0" applyNumberFormat="1" applyFont="1" applyBorder="1" applyAlignment="1">
      <alignment horizontal="center" vertical="center"/>
    </xf>
    <xf numFmtId="169" fontId="26" fillId="0" borderId="21" xfId="0" applyNumberFormat="1" applyFont="1" applyBorder="1" applyAlignment="1">
      <alignment horizontal="center" vertical="center"/>
    </xf>
    <xf numFmtId="0" fontId="28" fillId="0" borderId="21" xfId="0" applyFont="1" applyBorder="1" applyAlignment="1">
      <alignment horizontal="center" vertical="center"/>
    </xf>
    <xf numFmtId="169" fontId="26" fillId="0" borderId="21" xfId="0" applyNumberFormat="1" applyFont="1" applyBorder="1" applyAlignment="1">
      <alignment vertical="center"/>
    </xf>
    <xf numFmtId="14" fontId="28" fillId="0" borderId="21" xfId="0" applyNumberFormat="1" applyFont="1" applyBorder="1" applyAlignment="1">
      <alignment horizontal="center" vertical="center"/>
    </xf>
    <xf numFmtId="0" fontId="28" fillId="0" borderId="21" xfId="0" applyFont="1" applyBorder="1" applyAlignment="1">
      <alignment horizontal="left" vertical="center"/>
    </xf>
    <xf numFmtId="1" fontId="28" fillId="0" borderId="21" xfId="0" applyNumberFormat="1" applyFont="1" applyBorder="1" applyAlignment="1">
      <alignment horizontal="left" vertical="center"/>
    </xf>
    <xf numFmtId="0" fontId="28" fillId="0" borderId="21" xfId="0" applyFont="1" applyBorder="1" applyAlignment="1">
      <alignment horizontal="left" vertical="center" wrapText="1"/>
    </xf>
    <xf numFmtId="1" fontId="28" fillId="0" borderId="21" xfId="0" applyNumberFormat="1" applyFont="1" applyBorder="1" applyAlignment="1">
      <alignment vertical="center"/>
    </xf>
    <xf numFmtId="14" fontId="28" fillId="0" borderId="21" xfId="0" applyNumberFormat="1" applyFont="1" applyBorder="1" applyAlignment="1">
      <alignment horizontal="center" vertical="center" wrapText="1"/>
    </xf>
    <xf numFmtId="1" fontId="0" fillId="0" borderId="0" xfId="0" applyNumberFormat="1" applyAlignment="1">
      <alignment horizontal="center" vertical="center"/>
    </xf>
    <xf numFmtId="0" fontId="25" fillId="0" borderId="21" xfId="0" applyFont="1" applyBorder="1" applyAlignment="1">
      <alignment horizontal="center" vertical="center"/>
    </xf>
    <xf numFmtId="0" fontId="45" fillId="0" borderId="21" xfId="0" applyFont="1" applyBorder="1" applyAlignment="1">
      <alignment horizontal="center" vertical="center"/>
    </xf>
    <xf numFmtId="1" fontId="0" fillId="0" borderId="21" xfId="0" applyNumberFormat="1" applyBorder="1" applyAlignment="1">
      <alignment horizontal="center" vertical="center" wrapText="1"/>
    </xf>
    <xf numFmtId="170" fontId="28" fillId="0" borderId="21" xfId="0" applyNumberFormat="1" applyFont="1" applyBorder="1" applyAlignment="1">
      <alignment vertical="center"/>
    </xf>
    <xf numFmtId="0" fontId="45" fillId="0" borderId="21" xfId="0" applyFont="1" applyBorder="1" applyAlignment="1">
      <alignment horizontal="center" vertical="center" wrapText="1"/>
    </xf>
    <xf numFmtId="1" fontId="28" fillId="0" borderId="21" xfId="0" applyNumberFormat="1" applyFont="1" applyBorder="1" applyAlignment="1">
      <alignment horizontal="center" vertical="center" wrapText="1"/>
    </xf>
    <xf numFmtId="0" fontId="29" fillId="0" borderId="21" xfId="0" applyFont="1" applyBorder="1" applyAlignment="1">
      <alignment horizontal="center" vertical="center"/>
    </xf>
    <xf numFmtId="169" fontId="28" fillId="0" borderId="21" xfId="0" applyNumberFormat="1" applyFont="1" applyBorder="1" applyAlignment="1">
      <alignment horizontal="center" vertical="center"/>
    </xf>
    <xf numFmtId="14" fontId="27" fillId="0" borderId="21" xfId="1" applyNumberFormat="1" applyFont="1" applyFill="1" applyBorder="1" applyAlignment="1">
      <alignment horizontal="center" vertical="center" wrapText="1"/>
    </xf>
    <xf numFmtId="1" fontId="27" fillId="0" borderId="21" xfId="0" applyNumberFormat="1" applyFont="1" applyBorder="1" applyAlignment="1">
      <alignment horizontal="center" vertical="center"/>
    </xf>
    <xf numFmtId="14" fontId="27" fillId="0" borderId="21" xfId="0" applyNumberFormat="1" applyFont="1" applyBorder="1" applyAlignment="1">
      <alignment horizontal="left" vertical="center"/>
    </xf>
    <xf numFmtId="1" fontId="27" fillId="0" borderId="21" xfId="0" applyNumberFormat="1" applyFont="1" applyBorder="1" applyAlignment="1">
      <alignment horizontal="left" vertical="center"/>
    </xf>
    <xf numFmtId="14" fontId="27" fillId="0" borderId="21" xfId="0" applyNumberFormat="1" applyFont="1" applyBorder="1" applyAlignment="1">
      <alignment horizontal="center" vertical="center" wrapText="1"/>
    </xf>
    <xf numFmtId="0" fontId="27" fillId="0" borderId="21" xfId="0" applyFont="1" applyBorder="1" applyAlignment="1">
      <alignment horizontal="center" vertical="center"/>
    </xf>
    <xf numFmtId="173" fontId="27" fillId="0" borderId="21" xfId="0" applyNumberFormat="1" applyFont="1" applyBorder="1" applyAlignment="1">
      <alignment horizontal="center" vertical="center"/>
    </xf>
    <xf numFmtId="165" fontId="27" fillId="0" borderId="21" xfId="2" applyNumberFormat="1" applyFont="1" applyFill="1" applyBorder="1" applyAlignment="1">
      <alignment horizontal="left" vertical="center"/>
    </xf>
    <xf numFmtId="0" fontId="27" fillId="0" borderId="0" xfId="0" applyFont="1" applyAlignment="1">
      <alignment horizontal="left" vertical="center"/>
    </xf>
    <xf numFmtId="0" fontId="46" fillId="0" borderId="21" xfId="0" applyFont="1" applyBorder="1" applyAlignment="1">
      <alignment horizontal="left" vertical="center" wrapText="1"/>
    </xf>
    <xf numFmtId="0" fontId="46" fillId="0" borderId="21" xfId="0" applyFont="1" applyBorder="1" applyAlignment="1">
      <alignment horizontal="center" vertical="center" wrapText="1"/>
    </xf>
    <xf numFmtId="0" fontId="46" fillId="40" borderId="21" xfId="0" applyFont="1" applyFill="1" applyBorder="1" applyAlignment="1">
      <alignment horizontal="left" vertical="center" wrapText="1"/>
    </xf>
    <xf numFmtId="0" fontId="27" fillId="41" borderId="21" xfId="0" applyFont="1" applyFill="1" applyBorder="1" applyAlignment="1">
      <alignment horizontal="center" vertical="center" wrapText="1"/>
    </xf>
    <xf numFmtId="1" fontId="0" fillId="0" borderId="25" xfId="0" applyNumberFormat="1" applyBorder="1" applyAlignment="1">
      <alignment horizontal="center" vertical="center"/>
    </xf>
    <xf numFmtId="0" fontId="18" fillId="0" borderId="0" xfId="0" applyFont="1"/>
    <xf numFmtId="172" fontId="42" fillId="0" borderId="0" xfId="0" applyNumberFormat="1" applyFont="1" applyFill="1" applyAlignment="1">
      <alignment horizontal="center" vertical="center" wrapText="1"/>
    </xf>
    <xf numFmtId="0" fontId="47" fillId="0" borderId="0" xfId="0" applyFont="1" applyAlignment="1">
      <alignment horizontal="center" vertical="center" wrapText="1"/>
    </xf>
    <xf numFmtId="3" fontId="47" fillId="0" borderId="0" xfId="0" applyNumberFormat="1" applyFont="1"/>
    <xf numFmtId="0" fontId="47" fillId="0" borderId="0" xfId="0" applyFont="1"/>
    <xf numFmtId="3" fontId="48" fillId="0" borderId="0" xfId="0" applyNumberFormat="1" applyFont="1" applyAlignment="1">
      <alignment horizontal="center" vertical="center"/>
    </xf>
    <xf numFmtId="0" fontId="48" fillId="0" borderId="0" xfId="0" applyFont="1" applyAlignment="1">
      <alignment horizontal="center" vertical="center"/>
    </xf>
    <xf numFmtId="3" fontId="48" fillId="0" borderId="0" xfId="0" applyNumberFormat="1" applyFont="1"/>
    <xf numFmtId="0" fontId="48" fillId="0" borderId="0" xfId="0" applyFont="1"/>
    <xf numFmtId="0" fontId="49" fillId="0" borderId="0" xfId="0" pivotButton="1" applyFont="1"/>
    <xf numFmtId="0" fontId="49" fillId="0" borderId="0" xfId="0" applyFont="1" applyAlignment="1">
      <alignment horizontal="center" vertical="center" wrapText="1"/>
    </xf>
    <xf numFmtId="0" fontId="49" fillId="0" borderId="0" xfId="0" applyFont="1" applyAlignment="1">
      <alignment horizontal="left"/>
    </xf>
    <xf numFmtId="3" fontId="49" fillId="0" borderId="0" xfId="0" applyNumberFormat="1" applyFont="1"/>
    <xf numFmtId="0" fontId="49" fillId="0" borderId="0" xfId="0" applyFont="1" applyAlignment="1">
      <alignment horizontal="left" indent="1"/>
    </xf>
    <xf numFmtId="0" fontId="49" fillId="0" borderId="0" xfId="0" applyFont="1" applyAlignment="1">
      <alignment horizontal="left" indent="2"/>
    </xf>
    <xf numFmtId="0" fontId="50" fillId="0" borderId="0" xfId="0" applyFont="1" applyAlignment="1">
      <alignment horizontal="left"/>
    </xf>
    <xf numFmtId="0" fontId="50" fillId="0" borderId="0" xfId="0" applyFont="1" applyAlignment="1">
      <alignment horizontal="left" indent="1"/>
    </xf>
    <xf numFmtId="0" fontId="50" fillId="0" borderId="0" xfId="0" applyFont="1" applyAlignment="1">
      <alignment horizontal="left" indent="2"/>
    </xf>
    <xf numFmtId="3" fontId="50" fillId="0" borderId="0" xfId="0" applyNumberFormat="1" applyFont="1"/>
    <xf numFmtId="0" fontId="50" fillId="0" borderId="0" xfId="0" pivotButton="1" applyFont="1" applyAlignment="1">
      <alignment horizontal="center" vertical="center" wrapText="1"/>
    </xf>
    <xf numFmtId="0" fontId="50" fillId="0" borderId="0" xfId="0" applyFont="1" applyAlignment="1">
      <alignment horizontal="center" vertical="center" wrapText="1"/>
    </xf>
    <xf numFmtId="0" fontId="27" fillId="42" borderId="21" xfId="0" applyFont="1" applyFill="1" applyBorder="1" applyAlignment="1">
      <alignment horizontal="center" vertical="center" wrapText="1"/>
    </xf>
    <xf numFmtId="0" fontId="25" fillId="42" borderId="21" xfId="0" applyFont="1" applyFill="1" applyBorder="1" applyAlignment="1">
      <alignment horizontal="center" vertical="center" wrapText="1"/>
    </xf>
    <xf numFmtId="0" fontId="27" fillId="42" borderId="21" xfId="0" applyFont="1" applyFill="1" applyBorder="1" applyAlignment="1">
      <alignment horizontal="left" vertical="center" wrapText="1"/>
    </xf>
    <xf numFmtId="165" fontId="27" fillId="42" borderId="21" xfId="2" applyNumberFormat="1" applyFont="1" applyFill="1" applyBorder="1" applyAlignment="1">
      <alignment horizontal="left" vertical="center" wrapText="1"/>
    </xf>
    <xf numFmtId="1" fontId="27" fillId="42" borderId="21" xfId="0" applyNumberFormat="1" applyFont="1" applyFill="1" applyBorder="1" applyAlignment="1">
      <alignment horizontal="center" vertical="center" wrapText="1"/>
    </xf>
    <xf numFmtId="2" fontId="27" fillId="42" borderId="21" xfId="0" applyNumberFormat="1" applyFont="1" applyFill="1" applyBorder="1" applyAlignment="1">
      <alignment horizontal="center" vertical="center" wrapText="1"/>
    </xf>
    <xf numFmtId="14" fontId="28" fillId="42" borderId="21" xfId="1" applyNumberFormat="1" applyFont="1" applyFill="1" applyBorder="1" applyAlignment="1">
      <alignment horizontal="center" vertical="center" wrapText="1"/>
    </xf>
    <xf numFmtId="1" fontId="28" fillId="42" borderId="21" xfId="0" applyNumberFormat="1" applyFont="1" applyFill="1" applyBorder="1" applyAlignment="1">
      <alignment horizontal="center" vertical="center"/>
    </xf>
    <xf numFmtId="14" fontId="27" fillId="42" borderId="21" xfId="0" applyNumberFormat="1" applyFont="1" applyFill="1" applyBorder="1" applyAlignment="1">
      <alignment horizontal="left" vertical="center"/>
    </xf>
    <xf numFmtId="14" fontId="28" fillId="42" borderId="21" xfId="0" applyNumberFormat="1" applyFont="1" applyFill="1" applyBorder="1" applyAlignment="1">
      <alignment horizontal="center" vertical="center"/>
    </xf>
    <xf numFmtId="0" fontId="25" fillId="42" borderId="21" xfId="0" applyFont="1" applyFill="1" applyBorder="1" applyAlignment="1">
      <alignment horizontal="center" vertical="center"/>
    </xf>
    <xf numFmtId="169" fontId="28" fillId="42" borderId="21" xfId="0" applyNumberFormat="1" applyFont="1" applyFill="1" applyBorder="1" applyAlignment="1">
      <alignment horizontal="center" vertical="center"/>
    </xf>
    <xf numFmtId="169" fontId="26" fillId="42" borderId="21" xfId="0" applyNumberFormat="1" applyFont="1" applyFill="1" applyBorder="1" applyAlignment="1">
      <alignment horizontal="center" vertical="center"/>
    </xf>
    <xf numFmtId="0" fontId="28" fillId="42" borderId="21" xfId="0" applyFont="1" applyFill="1" applyBorder="1" applyAlignment="1">
      <alignment horizontal="center" vertical="center"/>
    </xf>
    <xf numFmtId="173" fontId="28" fillId="42" borderId="21" xfId="0" applyNumberFormat="1" applyFont="1" applyFill="1" applyBorder="1" applyAlignment="1">
      <alignment horizontal="center" vertical="center"/>
    </xf>
    <xf numFmtId="169" fontId="26" fillId="42" borderId="21" xfId="0" applyNumberFormat="1" applyFont="1" applyFill="1" applyBorder="1" applyAlignment="1">
      <alignment vertical="center"/>
    </xf>
    <xf numFmtId="169" fontId="26" fillId="42" borderId="21" xfId="2" applyNumberFormat="1" applyFont="1" applyFill="1" applyBorder="1" applyAlignment="1">
      <alignment horizontal="center" vertical="center"/>
    </xf>
    <xf numFmtId="165" fontId="28" fillId="42" borderId="21" xfId="2" applyNumberFormat="1" applyFont="1" applyFill="1" applyBorder="1" applyAlignment="1">
      <alignment horizontal="left" vertical="center"/>
    </xf>
    <xf numFmtId="0" fontId="28" fillId="42" borderId="21" xfId="0" applyFont="1" applyFill="1" applyBorder="1" applyAlignment="1">
      <alignment horizontal="left" vertical="center"/>
    </xf>
    <xf numFmtId="0" fontId="28" fillId="42" borderId="0" xfId="0" applyFont="1" applyFill="1" applyAlignment="1">
      <alignment horizontal="left" vertical="center"/>
    </xf>
    <xf numFmtId="0" fontId="24" fillId="38" borderId="18" xfId="23" applyFont="1" applyFill="1" applyBorder="1" applyAlignment="1">
      <alignment horizontal="center" vertical="center" wrapText="1"/>
    </xf>
    <xf numFmtId="0" fontId="24" fillId="38" borderId="19" xfId="23" applyFont="1" applyFill="1" applyBorder="1" applyAlignment="1">
      <alignment horizontal="center" vertical="center" wrapText="1"/>
    </xf>
    <xf numFmtId="0" fontId="24" fillId="37" borderId="20" xfId="22" applyFont="1" applyFill="1" applyBorder="1" applyAlignment="1">
      <alignment horizontal="center" vertical="center"/>
    </xf>
    <xf numFmtId="0" fontId="21" fillId="0" borderId="0" xfId="0" applyFont="1" applyAlignment="1">
      <alignment horizontal="center"/>
    </xf>
    <xf numFmtId="0" fontId="21" fillId="0" borderId="0" xfId="0" applyFont="1"/>
    <xf numFmtId="0" fontId="23" fillId="0" borderId="15" xfId="0" applyFont="1" applyBorder="1"/>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Alignment="1">
      <alignment horizontal="center" vertical="center"/>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165" fontId="21" fillId="0" borderId="12" xfId="2" applyNumberFormat="1" applyFont="1" applyFill="1" applyBorder="1" applyAlignment="1">
      <alignment horizontal="left" vertical="center"/>
    </xf>
    <xf numFmtId="165" fontId="21" fillId="0" borderId="13" xfId="2" applyNumberFormat="1" applyFont="1" applyFill="1" applyBorder="1" applyAlignment="1">
      <alignment horizontal="left" vertical="center"/>
    </xf>
    <xf numFmtId="0" fontId="23" fillId="0" borderId="15" xfId="0" applyFont="1" applyBorder="1" applyAlignment="1">
      <alignment horizontal="center"/>
    </xf>
    <xf numFmtId="0" fontId="23" fillId="0" borderId="0" xfId="0" applyFont="1" applyAlignment="1">
      <alignment horizontal="center"/>
    </xf>
  </cellXfs>
  <cellStyles count="141">
    <cellStyle name="20% - Énfasis1 2" xfId="133"/>
    <cellStyle name="20% - Énfasis2 2" xfId="123"/>
    <cellStyle name="20% - Énfasis3 2" xfId="138"/>
    <cellStyle name="20% - Énfasis4 2" xfId="127"/>
    <cellStyle name="20% - Énfasis5 2" xfId="135"/>
    <cellStyle name="20% - Énfasis6 2" xfId="128"/>
    <cellStyle name="40% - Énfasis1 2" xfId="132"/>
    <cellStyle name="40% - Énfasis2 2" xfId="139"/>
    <cellStyle name="40% - Énfasis3 2" xfId="125"/>
    <cellStyle name="40% - Énfasis4 2" xfId="122"/>
    <cellStyle name="40% - Énfasis5 2" xfId="129"/>
    <cellStyle name="40% - Énfasis6 2" xfId="120"/>
    <cellStyle name="60% - Énfasis1 2" xfId="126"/>
    <cellStyle name="60% - Énfasis2 2" xfId="136"/>
    <cellStyle name="60% - Énfasis3 2" xfId="130"/>
    <cellStyle name="60% - Énfasis4 2" xfId="131"/>
    <cellStyle name="60% - Énfasis5 2" xfId="124"/>
    <cellStyle name="60% - Énfasis6" xfId="24" builtinId="52"/>
    <cellStyle name="60% - Énfasis6 2" xfId="70"/>
    <cellStyle name="60% - Énfasis6 2 2" xfId="115"/>
    <cellStyle name="60% - Énfasis6 3" xfId="93"/>
    <cellStyle name="60% - Énfasis6 4" xfId="137"/>
    <cellStyle name="BodyStyle" xfId="34"/>
    <cellStyle name="Bueno" xfId="8" builtinId="26" customBuiltin="1"/>
    <cellStyle name="Cálculo" xfId="12" builtinId="22" customBuiltin="1"/>
    <cellStyle name="Celda de comprobación" xfId="14" builtinId="23" customBuiltin="1"/>
    <cellStyle name="Celda vinculada" xfId="13" builtinId="24" customBuiltin="1"/>
    <cellStyle name="Encabezado 1" xfId="4" builtinId="16" customBuiltin="1"/>
    <cellStyle name="Encabezado 4" xfId="7" builtinId="19" customBuiltin="1"/>
    <cellStyle name="Énfasis1" xfId="18" builtinId="29" customBuiltin="1"/>
    <cellStyle name="Énfasis2" xfId="19" builtinId="33" customBuiltin="1"/>
    <cellStyle name="Énfasis3" xfId="20" builtinId="37" customBuiltin="1"/>
    <cellStyle name="Énfasis4" xfId="21" builtinId="41" customBuiltin="1"/>
    <cellStyle name="Énfasis5" xfId="22" builtinId="45" customBuiltin="1"/>
    <cellStyle name="Énfasis6" xfId="23" builtinId="49" customBuiltin="1"/>
    <cellStyle name="Entrada" xfId="10" builtinId="20" customBuiltin="1"/>
    <cellStyle name="HeaderStyle" xfId="33"/>
    <cellStyle name="Incorrecto" xfId="9" builtinId="27" customBuiltin="1"/>
    <cellStyle name="Millares" xfId="1" builtinId="3"/>
    <cellStyle name="Millares [0] 20" xfId="31"/>
    <cellStyle name="Millares [0] 20 2" xfId="42"/>
    <cellStyle name="Millares [0] 20 2 2" xfId="64"/>
    <cellStyle name="Millares [0] 20 2 2 2" xfId="109"/>
    <cellStyle name="Millares [0] 20 2 3" xfId="87"/>
    <cellStyle name="Millares [0] 20 3" xfId="55"/>
    <cellStyle name="Millares [0] 20 3 2" xfId="100"/>
    <cellStyle name="Millares [0] 20 4" xfId="80"/>
    <cellStyle name="Millares 10" xfId="27"/>
    <cellStyle name="Millares 10 3" xfId="140"/>
    <cellStyle name="Millares 11" xfId="119"/>
    <cellStyle name="Millares 12" xfId="121"/>
    <cellStyle name="Millares 2" xfId="37"/>
    <cellStyle name="Millares 2 2" xfId="59"/>
    <cellStyle name="Millares 2 2 2" xfId="104"/>
    <cellStyle name="Millares 2 3" xfId="82"/>
    <cellStyle name="Millares 3" xfId="43"/>
    <cellStyle name="Millares 3 2" xfId="65"/>
    <cellStyle name="Millares 3 2 2" xfId="110"/>
    <cellStyle name="Millares 3 3" xfId="88"/>
    <cellStyle name="Millares 4" xfId="45"/>
    <cellStyle name="Millares 4 2" xfId="67"/>
    <cellStyle name="Millares 4 2 2" xfId="112"/>
    <cellStyle name="Millares 4 3" xfId="90"/>
    <cellStyle name="Millares 5" xfId="50"/>
    <cellStyle name="Millares 5 2" xfId="95"/>
    <cellStyle name="Millares 6" xfId="56"/>
    <cellStyle name="Millares 6 2" xfId="101"/>
    <cellStyle name="Millares 7" xfId="74"/>
    <cellStyle name="Millares 7 2" xfId="117"/>
    <cellStyle name="Millares 8" xfId="30"/>
    <cellStyle name="Millares 8 2" xfId="41"/>
    <cellStyle name="Millares 8 2 2" xfId="63"/>
    <cellStyle name="Millares 8 2 2 2" xfId="108"/>
    <cellStyle name="Millares 8 2 3" xfId="86"/>
    <cellStyle name="Millares 8 3" xfId="54"/>
    <cellStyle name="Millares 8 3 2" xfId="99"/>
    <cellStyle name="Millares 8 4" xfId="79"/>
    <cellStyle name="Millares 9" xfId="75"/>
    <cellStyle name="Moneda" xfId="2" builtinId="4"/>
    <cellStyle name="Moneda [0] 3" xfId="26"/>
    <cellStyle name="Moneda [0] 3 2" xfId="71"/>
    <cellStyle name="Moneda [0] 3 2 2" xfId="116"/>
    <cellStyle name="Moneda [0] 3 3" xfId="94"/>
    <cellStyle name="Moneda [0] 3 4" xfId="49"/>
    <cellStyle name="Moneda [0] 5" xfId="29"/>
    <cellStyle name="Moneda 2" xfId="38"/>
    <cellStyle name="Moneda 2 2" xfId="60"/>
    <cellStyle name="Moneda 2 2 2" xfId="105"/>
    <cellStyle name="Moneda 2 3" xfId="83"/>
    <cellStyle name="Moneda 3" xfId="44"/>
    <cellStyle name="Moneda 3 2" xfId="66"/>
    <cellStyle name="Moneda 3 2 2" xfId="111"/>
    <cellStyle name="Moneda 3 3" xfId="89"/>
    <cellStyle name="Moneda 4" xfId="46"/>
    <cellStyle name="Moneda 4 2" xfId="68"/>
    <cellStyle name="Moneda 4 2 2" xfId="113"/>
    <cellStyle name="Moneda 4 3" xfId="91"/>
    <cellStyle name="Moneda 5" xfId="51"/>
    <cellStyle name="Moneda 5 2" xfId="96"/>
    <cellStyle name="Moneda 6" xfId="58"/>
    <cellStyle name="Moneda 6 2" xfId="103"/>
    <cellStyle name="Moneda 7" xfId="76"/>
    <cellStyle name="Neutral 2" xfId="134"/>
    <cellStyle name="Normal" xfId="0" builtinId="0"/>
    <cellStyle name="Normal 2" xfId="36"/>
    <cellStyle name="Normal 2 2 3" xfId="28"/>
    <cellStyle name="Normal 2 2 3 2" xfId="40"/>
    <cellStyle name="Normal 2 2 3 2 2" xfId="62"/>
    <cellStyle name="Normal 2 2 3 2 2 2" xfId="107"/>
    <cellStyle name="Normal 2 2 3 2 3" xfId="85"/>
    <cellStyle name="Normal 2 2 3 3" xfId="53"/>
    <cellStyle name="Normal 2 2 3 3 2" xfId="98"/>
    <cellStyle name="Normal 2 2 3 4" xfId="78"/>
    <cellStyle name="Normal 3" xfId="35"/>
    <cellStyle name="Normal 3 2" xfId="57"/>
    <cellStyle name="Normal 3 2 2" xfId="102"/>
    <cellStyle name="Normal 3 3" xfId="81"/>
    <cellStyle name="Normal 4" xfId="47"/>
    <cellStyle name="Normal 4 2" xfId="69"/>
    <cellStyle name="Normal 4 2 2" xfId="114"/>
    <cellStyle name="Normal 4 3" xfId="92"/>
    <cellStyle name="Normal 5" xfId="72"/>
    <cellStyle name="Normal 9" xfId="25"/>
    <cellStyle name="Normal 9 2" xfId="39"/>
    <cellStyle name="Normal 9 2 2" xfId="61"/>
    <cellStyle name="Normal 9 2 2 2" xfId="106"/>
    <cellStyle name="Normal 9 2 3" xfId="84"/>
    <cellStyle name="Normal 9 3" xfId="52"/>
    <cellStyle name="Normal 9 3 2" xfId="97"/>
    <cellStyle name="Normal 9 4" xfId="77"/>
    <cellStyle name="Notas 2" xfId="118"/>
    <cellStyle name="Porcentaje 2" xfId="73"/>
    <cellStyle name="Salida" xfId="11" builtinId="21" customBuiltin="1"/>
    <cellStyle name="SAPHierarchyOddCell" xfId="32"/>
    <cellStyle name="SAPMemberCell" xfId="48"/>
    <cellStyle name="Texto de advertencia" xfId="15" builtinId="11" customBuiltin="1"/>
    <cellStyle name="Texto explicativo" xfId="16" builtinId="53" customBuiltin="1"/>
    <cellStyle name="Título" xfId="3" builtinId="15" customBuiltin="1"/>
    <cellStyle name="Título 2" xfId="5" builtinId="17" customBuiltin="1"/>
    <cellStyle name="Título 3" xfId="6" builtinId="18" customBuiltin="1"/>
    <cellStyle name="Total" xfId="17" builtinId="25" customBuiltin="1"/>
  </cellStyles>
  <dxfs count="82">
    <dxf>
      <alignment vertical="center"/>
    </dxf>
    <dxf>
      <alignment vertical="center"/>
    </dxf>
    <dxf>
      <alignment horizontal="center"/>
    </dxf>
    <dxf>
      <alignment horizontal="center"/>
    </dxf>
    <dxf>
      <alignment wrapText="1"/>
    </dxf>
    <dxf>
      <alignment wrapText="1"/>
    </dxf>
    <dxf>
      <numFmt numFmtId="3" formatCode="#,##0"/>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alignment wrapText="1"/>
    </dxf>
    <dxf>
      <alignment horizontal="center"/>
    </dxf>
    <dxf>
      <numFmt numFmtId="4" formatCode="#,##0.00"/>
    </dxf>
    <dxf>
      <numFmt numFmtId="4" formatCode="#,##0.0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Aptos Narrow"/>
      </font>
    </dxf>
    <dxf>
      <font>
        <name val="Aptos Narrow"/>
      </font>
    </dxf>
    <dxf>
      <font>
        <name val="Aptos Narrow"/>
      </font>
    </dxf>
    <dxf>
      <font>
        <name val="Aptos Narrow"/>
      </font>
    </dxf>
    <dxf>
      <font>
        <name val="Aptos Narrow"/>
      </font>
    </dxf>
    <dxf>
      <font>
        <name val="Aptos Narrow"/>
      </font>
    </dxf>
    <dxf>
      <font>
        <name val="Aptos Narrow"/>
      </font>
    </dxf>
    <dxf>
      <font>
        <name val="Aptos Narrow"/>
      </font>
    </dxf>
    <dxf>
      <alignment wrapText="1"/>
    </dxf>
    <dxf>
      <alignment vertical="center"/>
    </dxf>
    <dxf>
      <alignment horizontal="center"/>
    </dxf>
    <dxf>
      <numFmt numFmtId="3" formatCode="#,##0"/>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A9D08E"/>
      <color rgb="FF5B9BD5"/>
      <color rgb="FF0081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6.160.201\planeacion\CVP\Presupuesto\PAGI\PAGI%207698%20-%20Diciembre_Frazier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planeacion\Users\Usuario\Downloads\Modificaciones\Revi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7599C512\Copia%20de%20208-PLA-Ft-07%20-%20MODIFICACI&#211;N%20PLAN%20ANUAL%20DE%20ADQUISICIONES-version%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6.160.201\planeacion\Hist&#243;rico%20Trabajo\2020%20-%20CVP\OneDrive\Presupuesto\Viabilidades-CDP-CRP\CDP\Septiembre\Solicitudes\Expedir%2022-09-2020\Solicitud\208-SFIN-Ft-01%20SOLICITUD%20CDP%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16.160.201\planeacion\Users\bacostat\Downloads\CONTRATACION%20202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ymarinb/Documents/OAP%20-%20YYMB%202024/6.%20Junio/4.%20FORMATO%202%2011-6-24%20para%20SDH/Proyectos%20y%20Conceptos%20de%20Gasto_vf_12-06-24%20CV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LAN ANUAL DE GASTO INVERSIONES"/>
      <sheetName val="CODIGOS"/>
      <sheetName val="LISTAS"/>
      <sheetName val="FORMATO VIABILIDAD"/>
      <sheetName val="FORMATO CDP"/>
      <sheetName val="Convertir numero a letras"/>
      <sheetName val="TABLA "/>
      <sheetName val="FORMATO CRP"/>
      <sheetName val="ANULACION CDP"/>
      <sheetName val="ANULACION CDP (2)"/>
      <sheetName val="ANULACION CDP (3)"/>
      <sheetName val="ANULACION CDP (4)"/>
      <sheetName val="RADICADOS"/>
      <sheetName val="Hoja1"/>
    </sheetNames>
    <sheetDataSet>
      <sheetData sheetId="0"/>
      <sheetData sheetId="1">
        <row r="7">
          <cell r="B7" t="str">
            <v>Nº LÍNEA</v>
          </cell>
        </row>
      </sheetData>
      <sheetData sheetId="2"/>
      <sheetData sheetId="3"/>
      <sheetData sheetId="4"/>
      <sheetData sheetId="5"/>
      <sheetData sheetId="6"/>
      <sheetData sheetId="7">
        <row r="2">
          <cell r="I2">
            <v>1</v>
          </cell>
          <cell r="K2">
            <v>2020</v>
          </cell>
        </row>
        <row r="3">
          <cell r="I3">
            <v>2</v>
          </cell>
          <cell r="K3">
            <v>2021</v>
          </cell>
        </row>
        <row r="4">
          <cell r="I4">
            <v>3</v>
          </cell>
          <cell r="K4">
            <v>2022</v>
          </cell>
        </row>
        <row r="5">
          <cell r="I5">
            <v>4</v>
          </cell>
          <cell r="K5">
            <v>2023</v>
          </cell>
        </row>
        <row r="6">
          <cell r="I6">
            <v>5</v>
          </cell>
          <cell r="K6">
            <v>2024</v>
          </cell>
        </row>
        <row r="7">
          <cell r="I7">
            <v>6</v>
          </cell>
        </row>
        <row r="8">
          <cell r="I8">
            <v>7</v>
          </cell>
        </row>
        <row r="9">
          <cell r="I9">
            <v>8</v>
          </cell>
        </row>
        <row r="10">
          <cell r="I10">
            <v>9</v>
          </cell>
        </row>
        <row r="11">
          <cell r="I11">
            <v>10</v>
          </cell>
        </row>
        <row r="12">
          <cell r="I12">
            <v>11</v>
          </cell>
        </row>
        <row r="13">
          <cell r="I13">
            <v>12</v>
          </cell>
        </row>
        <row r="14">
          <cell r="I14">
            <v>13</v>
          </cell>
        </row>
        <row r="15">
          <cell r="I15">
            <v>14</v>
          </cell>
        </row>
        <row r="16">
          <cell r="I16">
            <v>15</v>
          </cell>
        </row>
        <row r="17">
          <cell r="I17">
            <v>16</v>
          </cell>
        </row>
        <row r="18">
          <cell r="I18">
            <v>17</v>
          </cell>
        </row>
        <row r="19">
          <cell r="I19">
            <v>18</v>
          </cell>
        </row>
        <row r="20">
          <cell r="I20">
            <v>19</v>
          </cell>
        </row>
        <row r="21">
          <cell r="I21">
            <v>20</v>
          </cell>
        </row>
        <row r="22">
          <cell r="I22">
            <v>21</v>
          </cell>
        </row>
        <row r="23">
          <cell r="I23">
            <v>22</v>
          </cell>
        </row>
        <row r="24">
          <cell r="I24">
            <v>23</v>
          </cell>
        </row>
        <row r="25">
          <cell r="I25">
            <v>24</v>
          </cell>
        </row>
        <row r="26">
          <cell r="I26">
            <v>25</v>
          </cell>
        </row>
        <row r="27">
          <cell r="I27">
            <v>26</v>
          </cell>
        </row>
        <row r="28">
          <cell r="I28">
            <v>27</v>
          </cell>
        </row>
        <row r="29">
          <cell r="I29">
            <v>28</v>
          </cell>
        </row>
        <row r="30">
          <cell r="I30">
            <v>29</v>
          </cell>
        </row>
        <row r="31">
          <cell r="I31">
            <v>30</v>
          </cell>
        </row>
        <row r="32">
          <cell r="I32">
            <v>31</v>
          </cell>
        </row>
      </sheetData>
      <sheetData sheetId="8">
        <row r="135">
          <cell r="AC135" t="str">
            <v>Director/a de Reasentamientos</v>
          </cell>
        </row>
        <row r="136">
          <cell r="AC136" t="str">
            <v>Director/a de Reasentamientos ( E )</v>
          </cell>
        </row>
        <row r="137">
          <cell r="AC137" t="str">
            <v>Director/a de Urbanizaciones y Titulación</v>
          </cell>
        </row>
        <row r="138">
          <cell r="AC138" t="str">
            <v>Director/a de Urbanizaciones y Titulación ( E )</v>
          </cell>
        </row>
        <row r="139">
          <cell r="AC139" t="str">
            <v>Director/a de Mejoramiento de Barrios</v>
          </cell>
        </row>
        <row r="140">
          <cell r="AC140" t="str">
            <v>Director/a de Mejoramiento de Barrios ( E )</v>
          </cell>
        </row>
        <row r="141">
          <cell r="AC141" t="str">
            <v>Director/a de Mejoramiento de Vivienda</v>
          </cell>
        </row>
        <row r="142">
          <cell r="AC142" t="str">
            <v>Director/a de Mejoramiento de Vivienda ( E )</v>
          </cell>
        </row>
        <row r="143">
          <cell r="AC143" t="str">
            <v>Director/a de Gestión Corporativa y CID</v>
          </cell>
        </row>
        <row r="144">
          <cell r="AC144" t="str">
            <v>Director/a de Gestión Corporativa y CID ( E )</v>
          </cell>
        </row>
        <row r="145">
          <cell r="AC145" t="str">
            <v>Director/a Jurídico</v>
          </cell>
        </row>
        <row r="146">
          <cell r="AC146" t="str">
            <v>Director/a Jurídico ( E )</v>
          </cell>
        </row>
        <row r="147">
          <cell r="AC147" t="str">
            <v>Subdirector/a Administrativo</v>
          </cell>
        </row>
        <row r="148">
          <cell r="AC148" t="str">
            <v>Subdirector/a Administrativo ( E )</v>
          </cell>
        </row>
        <row r="154">
          <cell r="AC154" t="str">
            <v>Subdirector/a Financiero</v>
          </cell>
        </row>
        <row r="155">
          <cell r="AC155" t="str">
            <v>Subdirector/a Financiero ( E )</v>
          </cell>
        </row>
      </sheetData>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queline 1305"/>
      <sheetName val="Estefanía 1307"/>
      <sheetName val="Raisa Stella 1308"/>
      <sheetName val="Heidy 1309"/>
      <sheetName val="Edna 1310"/>
      <sheetName val="Abogado1 1312"/>
      <sheetName val="Abogado2 1313"/>
      <sheetName val="Blanca Leidy 1314"/>
      <sheetName val="Daniel Rojas 1268"/>
      <sheetName val="AJUSTE META"/>
      <sheetName val="EP 1323"/>
      <sheetName val="listas"/>
      <sheetName val="CODIGOS"/>
    </sheetNames>
    <sheetDataSet>
      <sheetData sheetId="0"/>
      <sheetData sheetId="1"/>
      <sheetData sheetId="2"/>
      <sheetData sheetId="3"/>
      <sheetData sheetId="4"/>
      <sheetData sheetId="5"/>
      <sheetData sheetId="6"/>
      <sheetData sheetId="7"/>
      <sheetData sheetId="8"/>
      <sheetData sheetId="9"/>
      <sheetData sheetId="10"/>
      <sheetData sheetId="11">
        <row r="7">
          <cell r="C7" t="str">
            <v>TIPO DE GASTO</v>
          </cell>
        </row>
        <row r="8">
          <cell r="C8" t="str">
            <v>Para linea nueva: TODOS LOS CAMPOS</v>
          </cell>
        </row>
        <row r="9">
          <cell r="C9" t="str">
            <v>COMPONENTE</v>
          </cell>
        </row>
        <row r="10">
          <cell r="C10" t="str">
            <v>CONCEPTO DE GASTO</v>
          </cell>
        </row>
        <row r="11">
          <cell r="C11" t="str">
            <v>FUENTES DE FINANCIACIÓN</v>
          </cell>
        </row>
        <row r="12">
          <cell r="C12" t="str">
            <v>OBJETO</v>
          </cell>
        </row>
        <row r="13">
          <cell r="C13" t="str">
            <v>VALOR UNITARIO O VALOR MES</v>
          </cell>
        </row>
        <row r="14">
          <cell r="C14" t="str">
            <v>CANTIDAD</v>
          </cell>
        </row>
        <row r="15">
          <cell r="C15" t="str">
            <v>VALOR PROGRAMADO</v>
          </cell>
        </row>
        <row r="16">
          <cell r="C16" t="str">
            <v>TIPO DE CONTRATACIÓN</v>
          </cell>
        </row>
        <row r="17">
          <cell r="C17" t="str">
            <v>MODALIDAD DE CONTRATACIÓN</v>
          </cell>
        </row>
        <row r="18">
          <cell r="C18" t="str">
            <v>FECHA APERTURA APROX. DD/MM/AA</v>
          </cell>
        </row>
        <row r="19">
          <cell r="C19" t="str">
            <v>PLAZO MESES</v>
          </cell>
        </row>
        <row r="20">
          <cell r="C20" t="str">
            <v>01 - eliminar</v>
          </cell>
        </row>
        <row r="21">
          <cell r="C21" t="str">
            <v>02 - crear</v>
          </cell>
        </row>
        <row r="22">
          <cell r="C22" t="str">
            <v>03 - modificar</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TABLA "/>
    </sheetNames>
    <sheetDataSet>
      <sheetData sheetId="0" refreshError="1"/>
      <sheetData sheetId="1">
        <row r="2">
          <cell r="A2" t="str">
            <v>Sueldo básico</v>
          </cell>
          <cell r="D2" t="str">
            <v> TIT </v>
          </cell>
          <cell r="E2" t="str">
            <v>Director/a de Reasentamientos</v>
          </cell>
          <cell r="F2" t="str">
            <v>Subdirector(a) Financiero(a)</v>
          </cell>
        </row>
        <row r="3">
          <cell r="A3" t="str">
            <v>Auxilio de maternidad y paternidad</v>
          </cell>
          <cell r="D3" t="str">
            <v> REAS </v>
          </cell>
          <cell r="E3" t="str">
            <v>Director/a de Reasentamientos ( E )</v>
          </cell>
          <cell r="F3" t="str">
            <v>Subdirector(a) Financiero(a) ( E )</v>
          </cell>
        </row>
        <row r="4">
          <cell r="A4" t="str">
            <v>Auxilio de incapacidad</v>
          </cell>
          <cell r="D4" t="str">
            <v> MB </v>
          </cell>
          <cell r="E4" t="str">
            <v>Director/a de Urbanizaciones y Titulación</v>
          </cell>
        </row>
        <row r="5">
          <cell r="A5" t="str">
            <v>Gastos de representación</v>
          </cell>
          <cell r="D5" t="str">
            <v> FUN </v>
          </cell>
          <cell r="E5" t="str">
            <v>Director/a de Urbanizaciones y Titulación ( E )</v>
          </cell>
        </row>
        <row r="6">
          <cell r="A6" t="str">
            <v>Horas Extras, Dominicales, Festivos, Recargo Nocturno y Trabajo Suplementario P.F</v>
          </cell>
          <cell r="D6" t="str">
            <v> FOR </v>
          </cell>
          <cell r="E6" t="str">
            <v>Director/a de Mejoramiento de Barrios</v>
          </cell>
        </row>
        <row r="7">
          <cell r="A7" t="str">
            <v>Auxilio de transporte P.F</v>
          </cell>
          <cell r="D7" t="str">
            <v> MV </v>
          </cell>
          <cell r="E7" t="str">
            <v>Director/a de Mejoramiento de Barrios ( E )</v>
          </cell>
        </row>
        <row r="8">
          <cell r="A8" t="str">
            <v>Subsidio de alimentación P.F</v>
          </cell>
          <cell r="E8" t="str">
            <v>Director/a de Mejoramiento de Vivienda</v>
          </cell>
        </row>
        <row r="9">
          <cell r="A9" t="str">
            <v>Bonificación por servicios prestados</v>
          </cell>
          <cell r="E9" t="str">
            <v>Director/a de Mejoramiento de Vivienda ( E )</v>
          </cell>
        </row>
        <row r="10">
          <cell r="A10" t="str">
            <v>Prima de servicios</v>
          </cell>
          <cell r="E10" t="str">
            <v>Director/a de Gestión Corporativa y CID</v>
          </cell>
        </row>
        <row r="11">
          <cell r="A11" t="str">
            <v>Prima de navidad P.F</v>
          </cell>
          <cell r="E11" t="str">
            <v>Director/a de Gestión Corporativa y CID ( E )</v>
          </cell>
        </row>
        <row r="12">
          <cell r="A12" t="str">
            <v>Prima de vacaciones P.F</v>
          </cell>
          <cell r="E12" t="str">
            <v>Director/a Jurídico</v>
          </cell>
        </row>
        <row r="13">
          <cell r="A13" t="str">
            <v>Prima de antigüedad P.F</v>
          </cell>
          <cell r="E13" t="str">
            <v>Director/a Jurídico ( E )</v>
          </cell>
        </row>
        <row r="14">
          <cell r="A14" t="str">
            <v>Prima Técnica</v>
          </cell>
          <cell r="E14" t="str">
            <v>Subdirector/a Administrativo</v>
          </cell>
        </row>
        <row r="15">
          <cell r="A15" t="str">
            <v>Aportes a la seguridad social en pensiones públicas P.F</v>
          </cell>
          <cell r="E15" t="str">
            <v>Subdirector/a Administrativo ( E )</v>
          </cell>
        </row>
        <row r="16">
          <cell r="A16" t="str">
            <v>Aportes a la seguridad social en pensiones privadas P.F</v>
          </cell>
          <cell r="E16" t="str">
            <v>Subdirector/a Financiero(a)</v>
          </cell>
        </row>
        <row r="17">
          <cell r="A17" t="str">
            <v>Aportes a la seguridad social en salud privada P.F</v>
          </cell>
          <cell r="E17" t="str">
            <v>Subdirector/a Financiero(a) ( E )</v>
          </cell>
        </row>
        <row r="18">
          <cell r="A18" t="str">
            <v>Aportes de cesantías a fondos públicos P.F</v>
          </cell>
        </row>
        <row r="19">
          <cell r="A19" t="str">
            <v>Aportes de cesantías a fondos privados P.F</v>
          </cell>
        </row>
        <row r="20">
          <cell r="A20" t="str">
            <v>Compensar P.F</v>
          </cell>
        </row>
        <row r="21">
          <cell r="A21" t="str">
            <v>Aportes generales al sistema de riesgos laborales privados P.F</v>
          </cell>
        </row>
        <row r="22">
          <cell r="A22" t="str">
            <v>Aportes al ICBF de funcionarios P.F</v>
          </cell>
        </row>
        <row r="23">
          <cell r="A23" t="str">
            <v>Aportes al SENA de funcionarios P.F</v>
          </cell>
        </row>
        <row r="24">
          <cell r="A24" t="str">
            <v>Indemnización por vacaciones P.F</v>
          </cell>
        </row>
        <row r="25">
          <cell r="A25" t="str">
            <v>Bonificación por recreación P.F</v>
          </cell>
        </row>
        <row r="26">
          <cell r="A26" t="str">
            <v>Reconocimiento por permanencia en el servicio público - Bogotá D.C.</v>
          </cell>
        </row>
        <row r="27">
          <cell r="A27" t="str">
            <v>Prima Secretarial</v>
          </cell>
        </row>
        <row r="28">
          <cell r="A28" t="str">
            <v>Sueldo Trabajadores Oficiales</v>
          </cell>
        </row>
        <row r="29">
          <cell r="A29" t="str">
            <v>Auxilio de transporte T.O</v>
          </cell>
        </row>
        <row r="30">
          <cell r="A30" t="str">
            <v>Subsidio de alimentación T.O</v>
          </cell>
        </row>
        <row r="31">
          <cell r="A31" t="str">
            <v>Prima de navidad T.O</v>
          </cell>
        </row>
        <row r="32">
          <cell r="A32" t="str">
            <v>Prima de vacaciones T.O</v>
          </cell>
        </row>
        <row r="33">
          <cell r="A33" t="str">
            <v>Prima de antigüedad T.O</v>
          </cell>
        </row>
        <row r="34">
          <cell r="A34" t="str">
            <v>Prima Semestral T.O</v>
          </cell>
        </row>
        <row r="35">
          <cell r="A35" t="str">
            <v>Aportes a la seguridad social en pensiones públicas T.O</v>
          </cell>
        </row>
        <row r="36">
          <cell r="A36" t="str">
            <v>Aportes a la seguridad social en salud privada T.O</v>
          </cell>
        </row>
        <row r="37">
          <cell r="A37" t="str">
            <v>Aportes de cesantías a fondos públicos T.O</v>
          </cell>
        </row>
        <row r="38">
          <cell r="A38" t="str">
            <v>Compensar T.O</v>
          </cell>
        </row>
        <row r="39">
          <cell r="A39" t="str">
            <v>Aportes generales al sistema de riesgos laborales privados T.O</v>
          </cell>
        </row>
        <row r="40">
          <cell r="A40" t="str">
            <v>Aportes al ICBF de funcionarios T.O</v>
          </cell>
        </row>
        <row r="41">
          <cell r="A41" t="str">
            <v>Aportes al SENA de funcionarios T.O</v>
          </cell>
        </row>
        <row r="42">
          <cell r="A42" t="str">
            <v>Indemnización por vacaciones T.O</v>
          </cell>
        </row>
        <row r="43">
          <cell r="A43" t="str">
            <v>Bonificación por recreación T.O</v>
          </cell>
        </row>
        <row r="44">
          <cell r="A44" t="str">
            <v>Beneficios convencionales T.O</v>
          </cell>
        </row>
        <row r="45">
          <cell r="A45" t="str">
            <v>Dotación (prendas de vestir y calzado)</v>
          </cell>
        </row>
        <row r="46">
          <cell r="A46" t="str">
            <v>Pasta o pulpa, papel y productos de papel; impresos y artículos relacionados</v>
          </cell>
        </row>
        <row r="47">
          <cell r="A47" t="str">
            <v>Productos de hornos de coque, de refinación de petróleo y combustible</v>
          </cell>
        </row>
        <row r="48">
          <cell r="A48" t="str">
            <v>Otros productos químicos; fibras artificiales (o fibras industriales hechas por el hombre)</v>
          </cell>
        </row>
        <row r="49">
          <cell r="A49" t="str">
            <v>Productos de caucho y plástico</v>
          </cell>
        </row>
        <row r="50">
          <cell r="A50" t="str">
            <v>Muebles; otros bienes transportables n.c.p.</v>
          </cell>
        </row>
        <row r="51">
          <cell r="A51" t="str">
            <v>Maquinaria de oficina, contabilidad e informática</v>
          </cell>
        </row>
        <row r="52">
          <cell r="A52" t="str">
            <v>Servicios de transporte de pasajeros</v>
          </cell>
        </row>
        <row r="53">
          <cell r="A53" t="str">
            <v>Servicios de mensajería</v>
          </cell>
        </row>
        <row r="54">
          <cell r="A54" t="str">
            <v>Servicios de seguros de vehículos automotores</v>
          </cell>
        </row>
        <row r="55">
          <cell r="A55" t="str">
            <v>Servicios de seguros contra incendio, terremoto o sustracción</v>
          </cell>
        </row>
        <row r="56">
          <cell r="A56" t="str">
            <v xml:space="preserve">Servicios de seguros generales de responsabilidad civil </v>
          </cell>
        </row>
        <row r="57">
          <cell r="A57" t="str">
            <v>Servicios de seguro obligatorio de accidentes de tránsito (SOAT)</v>
          </cell>
        </row>
        <row r="58">
          <cell r="A58" t="str">
            <v>Otros servicios de seguros distintos de los seguros de vida n.c.p.</v>
          </cell>
        </row>
        <row r="59">
          <cell r="A59" t="str">
            <v>Servicios de documentación y certificación jurídica</v>
          </cell>
        </row>
        <row r="60">
          <cell r="A60" t="str">
            <v>Servicios de publicidad y el suministro de espacio o tiempo publicitarios</v>
          </cell>
        </row>
        <row r="61">
          <cell r="A61" t="str">
            <v>Otros servicios profesionales y técnicos n.c.p.</v>
          </cell>
        </row>
        <row r="62">
          <cell r="A62" t="str">
            <v>Servicios de telefonía fija</v>
          </cell>
        </row>
        <row r="63">
          <cell r="A63" t="str">
            <v>Servicios de telecomunicaciones móviles</v>
          </cell>
        </row>
        <row r="64">
          <cell r="A64" t="str">
            <v>Servicios de telecomunicaciones a través de internet</v>
          </cell>
        </row>
        <row r="65">
          <cell r="A65" t="str">
            <v>Servicios de protección (guardas de seguridad)</v>
          </cell>
        </row>
        <row r="66">
          <cell r="A66" t="str">
            <v>Servicios de limpieza general</v>
          </cell>
        </row>
        <row r="67">
          <cell r="A67" t="str">
            <v>Servicios de copia y reproducción</v>
          </cell>
        </row>
        <row r="68">
          <cell r="A68" t="str">
            <v>Servicios de mantenimiento y reparación de otra maquinaria y otro equipo</v>
          </cell>
        </row>
        <row r="69">
          <cell r="A69" t="str">
            <v>Servicios de mantenimiento y reparación de ascensores y escaleras mecánicas</v>
          </cell>
        </row>
        <row r="70">
          <cell r="A70" t="str">
            <v>Servicios de reparación de otros bienes</v>
          </cell>
        </row>
        <row r="71">
          <cell r="A71" t="str">
            <v>Energía</v>
          </cell>
        </row>
        <row r="72">
          <cell r="A72" t="str">
            <v>Acueducto y alcantarillado</v>
          </cell>
        </row>
        <row r="73">
          <cell r="A73" t="str">
            <v>Aseo</v>
          </cell>
        </row>
        <row r="74">
          <cell r="A74" t="str">
            <v>Capacitación</v>
          </cell>
        </row>
        <row r="75">
          <cell r="A75" t="str">
            <v>Bienestar e incentivos</v>
          </cell>
        </row>
        <row r="76">
          <cell r="A76" t="str">
            <v>Salud Ocupacional</v>
          </cell>
        </row>
        <row r="77">
          <cell r="A77" t="str">
            <v>Impuesto de vehículos</v>
          </cell>
        </row>
        <row r="78">
          <cell r="A78" t="str">
            <v>Sentencias</v>
          </cell>
        </row>
        <row r="79">
          <cell r="A79" t="str">
            <v>Implementación del Plan Terrazas, como vehículo del contrato social de la Bogotá del siglo XXI, para el mejoramiento y la construcción de vivienda nueva en sitio propio. Bogotá.</v>
          </cell>
        </row>
        <row r="80">
          <cell r="A80" t="str">
            <v>Titulación de predios estrato 1 y 2 y saneamiento de Espacio Público en la Ciudad Bogotá D.C</v>
          </cell>
        </row>
        <row r="81">
          <cell r="A81" t="str">
            <v>Mejoramiento integral de barrios con participación ciudadana Bogotá</v>
          </cell>
        </row>
        <row r="82">
          <cell r="A82" t="str">
            <v>Traslado de hogares localizados en zonas de alto riesgo No mitigable o los ordenados mediante sentencias judiciales o actos administrativos. Bogotá.</v>
          </cell>
        </row>
        <row r="83">
          <cell r="A83" t="str">
            <v>Fortalecimiento del modelo de gestión institucional y modernización de los sistemas de información de la Caja de la Vivienda Popular. Bogotá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sheetName val="Hoja2"/>
      <sheetName val="Hoja1"/>
      <sheetName val="LISTAS"/>
    </sheetNames>
    <sheetDataSet>
      <sheetData sheetId="0"/>
      <sheetData sheetId="1"/>
      <sheetData sheetId="2">
        <row r="1">
          <cell r="A1" t="str">
            <v>No. DE COMPROMISO</v>
          </cell>
          <cell r="B1" t="str">
            <v>META proyectos DE INVERSIÓN</v>
          </cell>
        </row>
        <row r="2">
          <cell r="A2">
            <v>327</v>
          </cell>
          <cell r="B2" t="str">
            <v>1 - Obtener 2400 títulos predios registrados</v>
          </cell>
        </row>
        <row r="3">
          <cell r="A3">
            <v>576</v>
          </cell>
          <cell r="B3" t="str">
            <v>1 - Obtener 2400 títulos predios registrados</v>
          </cell>
        </row>
        <row r="4">
          <cell r="A4">
            <v>609</v>
          </cell>
          <cell r="B4" t="str">
            <v>1 - Obtener 2400 títulos predios registrados</v>
          </cell>
        </row>
        <row r="5">
          <cell r="A5">
            <v>620</v>
          </cell>
          <cell r="B5" t="str">
            <v>1 - Obtener 2400 títulos predios registrados</v>
          </cell>
        </row>
        <row r="6">
          <cell r="A6">
            <v>624</v>
          </cell>
          <cell r="B6" t="str">
            <v>1 - Obtener 2400 títulos predios registrados</v>
          </cell>
        </row>
        <row r="7">
          <cell r="A7">
            <v>631</v>
          </cell>
          <cell r="B7" t="str">
            <v>1 - Obtener 2400 títulos predios registrados</v>
          </cell>
        </row>
        <row r="8">
          <cell r="A8">
            <v>667</v>
          </cell>
          <cell r="B8" t="str">
            <v>1 - Obtener 2400 títulos predios registrados</v>
          </cell>
        </row>
        <row r="9">
          <cell r="A9">
            <v>668</v>
          </cell>
          <cell r="B9" t="str">
            <v>1 - Obtener 2400 títulos predios registrados</v>
          </cell>
        </row>
        <row r="10">
          <cell r="A10">
            <v>671</v>
          </cell>
          <cell r="B10" t="str">
            <v>1 - Obtener 2400 títulos predios registrados</v>
          </cell>
        </row>
        <row r="11">
          <cell r="A11">
            <v>672</v>
          </cell>
          <cell r="B11" t="str">
            <v>1 - Obtener 2400 títulos predios registrados</v>
          </cell>
        </row>
        <row r="12">
          <cell r="A12">
            <v>673</v>
          </cell>
          <cell r="B12" t="str">
            <v>1 - Obtener 2400 títulos predios registrados</v>
          </cell>
        </row>
        <row r="13">
          <cell r="A13">
            <v>680</v>
          </cell>
          <cell r="B13" t="str">
            <v>1 - Obtener 2400 títulos predios registrados</v>
          </cell>
        </row>
        <row r="14">
          <cell r="A14">
            <v>689</v>
          </cell>
          <cell r="B14" t="str">
            <v>1 - Obtener 2400 títulos predios registrados</v>
          </cell>
        </row>
        <row r="15">
          <cell r="A15">
            <v>693</v>
          </cell>
          <cell r="B15" t="str">
            <v>1 - Obtener 2400 títulos predios registrados</v>
          </cell>
        </row>
        <row r="16">
          <cell r="A16">
            <v>694</v>
          </cell>
          <cell r="B16" t="str">
            <v>1 - Obtener 2400 títulos predios registrados</v>
          </cell>
        </row>
        <row r="17">
          <cell r="A17">
            <v>697</v>
          </cell>
          <cell r="B17" t="str">
            <v>1 - Obtener 2400 títulos predios registrados</v>
          </cell>
        </row>
        <row r="18">
          <cell r="A18">
            <v>698</v>
          </cell>
          <cell r="B18" t="str">
            <v>1 - Obtener 2400 títulos predios registrados</v>
          </cell>
        </row>
        <row r="19">
          <cell r="A19">
            <v>703</v>
          </cell>
          <cell r="B19" t="str">
            <v>1 - Obtener 2400 títulos predios registrados</v>
          </cell>
        </row>
        <row r="20">
          <cell r="A20">
            <v>704</v>
          </cell>
          <cell r="B20" t="str">
            <v>1 - Obtener 2400 títulos predios registrados</v>
          </cell>
        </row>
        <row r="21">
          <cell r="A21">
            <v>706</v>
          </cell>
          <cell r="B21" t="str">
            <v>1 - Obtener 2400 títulos predios registrados</v>
          </cell>
        </row>
        <row r="22">
          <cell r="A22">
            <v>719</v>
          </cell>
          <cell r="B22" t="str">
            <v>1 - Obtener 2400 títulos predios registrados</v>
          </cell>
        </row>
        <row r="23">
          <cell r="A23">
            <v>720</v>
          </cell>
          <cell r="B23" t="str">
            <v>1 - Obtener 2400 títulos predios registrados</v>
          </cell>
        </row>
        <row r="24">
          <cell r="A24">
            <v>727</v>
          </cell>
          <cell r="B24" t="str">
            <v>1 - Obtener 2400 títulos predios registrados</v>
          </cell>
        </row>
        <row r="25">
          <cell r="A25">
            <v>728</v>
          </cell>
          <cell r="B25" t="str">
            <v>1 - Obtener 2400 títulos predios registrados</v>
          </cell>
        </row>
        <row r="26">
          <cell r="A26">
            <v>734</v>
          </cell>
          <cell r="B26" t="str">
            <v>2 - Hacer el Cierre 2 proyectos constructivos de urbanismo para Vivienda VIP</v>
          </cell>
        </row>
        <row r="27">
          <cell r="A27">
            <v>745</v>
          </cell>
          <cell r="B27" t="str">
            <v>1 - Obtener 2400 títulos predios registrados</v>
          </cell>
        </row>
        <row r="28">
          <cell r="A28">
            <v>781</v>
          </cell>
          <cell r="B28" t="str">
            <v>1 - Obtener 2400 títulos predios registrados</v>
          </cell>
        </row>
        <row r="29">
          <cell r="A29">
            <v>788</v>
          </cell>
          <cell r="B29" t="str">
            <v>1 - Obtener 2400 títulos predios registrados</v>
          </cell>
        </row>
        <row r="30">
          <cell r="A30">
            <v>789</v>
          </cell>
          <cell r="B30" t="str">
            <v>1 - Obtener 2400 títulos predios registrados</v>
          </cell>
        </row>
        <row r="31">
          <cell r="A31">
            <v>790</v>
          </cell>
          <cell r="B31" t="str">
            <v>1 - Obtener 2400 títulos predios registrados</v>
          </cell>
        </row>
        <row r="32">
          <cell r="A32">
            <v>791</v>
          </cell>
          <cell r="B32" t="str">
            <v>1 - Obtener 2400 títulos predios registrados</v>
          </cell>
        </row>
        <row r="33">
          <cell r="A33">
            <v>794</v>
          </cell>
          <cell r="B33" t="str">
            <v>1 - Obtener 2400 títulos predios registrados</v>
          </cell>
        </row>
        <row r="34">
          <cell r="A34">
            <v>798</v>
          </cell>
          <cell r="B34" t="str">
            <v>1 - Obtener 2400 títulos predios registrados</v>
          </cell>
        </row>
        <row r="35">
          <cell r="A35">
            <v>802</v>
          </cell>
          <cell r="B35" t="str">
            <v>1 - Obtener 2400 títulos predios registrados</v>
          </cell>
        </row>
        <row r="36">
          <cell r="A36">
            <v>803</v>
          </cell>
          <cell r="B36" t="str">
            <v>1 - Obtener 2400 títulos predios registrados</v>
          </cell>
        </row>
        <row r="37">
          <cell r="A37">
            <v>809</v>
          </cell>
          <cell r="B37" t="str">
            <v>1 - Obtener 2400 títulos predios registrados</v>
          </cell>
        </row>
        <row r="38">
          <cell r="A38">
            <v>810</v>
          </cell>
          <cell r="B38" t="str">
            <v>1 - Obtener 2400 títulos predios registrados</v>
          </cell>
        </row>
        <row r="39">
          <cell r="A39">
            <v>812</v>
          </cell>
          <cell r="B39" t="str">
            <v>1 - Obtener 2400 títulos predios registrados</v>
          </cell>
        </row>
        <row r="40">
          <cell r="A40">
            <v>815</v>
          </cell>
          <cell r="B40" t="str">
            <v>1 - Obtener 2400 títulos predios registrados</v>
          </cell>
        </row>
        <row r="41">
          <cell r="A41">
            <v>817</v>
          </cell>
          <cell r="B41" t="str">
            <v>1 - Obtener 2400 títulos predios registrados</v>
          </cell>
        </row>
        <row r="42">
          <cell r="A42">
            <v>821</v>
          </cell>
          <cell r="B42" t="str">
            <v>1 - Obtener 2400 títulos predios registrados</v>
          </cell>
        </row>
        <row r="43">
          <cell r="A43">
            <v>859</v>
          </cell>
          <cell r="B43" t="str">
            <v>1 - Obtener 2400 títulos predios registrados</v>
          </cell>
        </row>
        <row r="44">
          <cell r="A44">
            <v>866</v>
          </cell>
          <cell r="B44" t="str">
            <v>1 - Obtener 2400 títulos predios registrados</v>
          </cell>
        </row>
        <row r="45">
          <cell r="A45">
            <v>867</v>
          </cell>
          <cell r="B45" t="str">
            <v>1 - Obtener 2400 títulos predios registrados</v>
          </cell>
        </row>
        <row r="46">
          <cell r="A46">
            <v>869</v>
          </cell>
          <cell r="B46" t="str">
            <v>1 - Obtener 2400 títulos predios registrados</v>
          </cell>
        </row>
        <row r="47">
          <cell r="A47">
            <v>877</v>
          </cell>
          <cell r="B47" t="str">
            <v>1 - Obtener 2400 títulos predios registrados</v>
          </cell>
        </row>
        <row r="48">
          <cell r="A48">
            <v>960</v>
          </cell>
          <cell r="B48" t="str">
            <v>1 - Obtener 2400 títulos predios registrados</v>
          </cell>
        </row>
        <row r="49">
          <cell r="A49">
            <v>961</v>
          </cell>
          <cell r="B49" t="str">
            <v>1 - Obtener 2400 títulos predios registrados</v>
          </cell>
        </row>
        <row r="50">
          <cell r="A50">
            <v>980</v>
          </cell>
          <cell r="B50" t="str">
            <v>2 - Hacer el Cierre 2 proyectos constructivos de urbanismo para Vivienda VIP</v>
          </cell>
        </row>
        <row r="51">
          <cell r="A51">
            <v>998</v>
          </cell>
          <cell r="B51" t="str">
            <v>1 - Obtener 2400 títulos predios registrados</v>
          </cell>
        </row>
        <row r="52">
          <cell r="A52">
            <v>1003</v>
          </cell>
          <cell r="B52" t="str">
            <v>2 - Hacer el Cierre 2 proyectos constructivos de urbanismo para Vivienda VIP</v>
          </cell>
        </row>
        <row r="53">
          <cell r="A53">
            <v>1011</v>
          </cell>
          <cell r="B53" t="str">
            <v>1 - Obtener 2400 títulos predios registrados</v>
          </cell>
        </row>
        <row r="54">
          <cell r="A54">
            <v>1027</v>
          </cell>
          <cell r="B54" t="str">
            <v>1 - Obtener 2400 títulos predios registrados</v>
          </cell>
        </row>
        <row r="55">
          <cell r="A55">
            <v>1048</v>
          </cell>
          <cell r="B55" t="str">
            <v>2 - Hacer el Cierre 2 proyectos constructivos de urbanismo para Vivienda VIP</v>
          </cell>
        </row>
        <row r="56">
          <cell r="A56">
            <v>1052</v>
          </cell>
          <cell r="B56" t="str">
            <v>1 - Obtener 2400 títulos predios registrados</v>
          </cell>
        </row>
        <row r="57">
          <cell r="A57">
            <v>1064</v>
          </cell>
          <cell r="B57" t="str">
            <v>1 - Obtener 2400 títulos predios registrados</v>
          </cell>
        </row>
        <row r="58">
          <cell r="A58">
            <v>1082</v>
          </cell>
          <cell r="B58" t="str">
            <v>2 - Hacer el Cierre 2 proyectos constructivos de urbanismo para Vivienda VIP</v>
          </cell>
        </row>
        <row r="59">
          <cell r="A59">
            <v>1090</v>
          </cell>
          <cell r="B59" t="str">
            <v>1 - Obtener 2400 títulos predios registrados</v>
          </cell>
        </row>
        <row r="60">
          <cell r="A60">
            <v>1111</v>
          </cell>
          <cell r="B60" t="str">
            <v>1 - Obtener 2400 títulos predios registrados</v>
          </cell>
        </row>
        <row r="61">
          <cell r="A61">
            <v>1126</v>
          </cell>
          <cell r="B61" t="str">
            <v>1 - Obtener 2400 títulos predios registrados</v>
          </cell>
        </row>
        <row r="62">
          <cell r="A62">
            <v>1127</v>
          </cell>
          <cell r="B62" t="str">
            <v>1 - Obtener 2400 títulos predios registrados</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Intrucciones"/>
      <sheetName val="PROYECTOS DE INVERSION"/>
      <sheetName val="PROYECTOS DE INVERSION (2)"/>
      <sheetName val=" Homologos FUT y CUIPO"/>
      <sheetName val="MGA"/>
      <sheetName val="TD"/>
      <sheetName val="Homologaciones"/>
    </sheetNames>
    <sheetDataSet>
      <sheetData sheetId="0" refreshError="1"/>
      <sheetData sheetId="1" refreshError="1"/>
      <sheetData sheetId="2" refreshError="1"/>
      <sheetData sheetId="3" refreshError="1"/>
      <sheetData sheetId="4" refreshError="1"/>
      <sheetData sheetId="5">
        <row r="7990">
          <cell r="A7990" t="str">
            <v>0401</v>
          </cell>
        </row>
        <row r="7991">
          <cell r="A7991" t="str">
            <v>0406</v>
          </cell>
        </row>
        <row r="7992">
          <cell r="A7992" t="str">
            <v>0499</v>
          </cell>
        </row>
        <row r="7993">
          <cell r="A7993" t="str">
            <v>1201</v>
          </cell>
        </row>
        <row r="7994">
          <cell r="A7994" t="str">
            <v>1202</v>
          </cell>
        </row>
        <row r="7995">
          <cell r="A7995" t="str">
            <v>1203</v>
          </cell>
        </row>
        <row r="7996">
          <cell r="A7996" t="str">
            <v>1204</v>
          </cell>
        </row>
        <row r="7997">
          <cell r="A7997" t="str">
            <v>1205</v>
          </cell>
        </row>
        <row r="7998">
          <cell r="A7998" t="str">
            <v>1206</v>
          </cell>
        </row>
        <row r="7999">
          <cell r="A7999" t="str">
            <v>1207</v>
          </cell>
        </row>
        <row r="8000">
          <cell r="A8000" t="str">
            <v>1208</v>
          </cell>
        </row>
        <row r="8001">
          <cell r="A8001" t="str">
            <v>1209</v>
          </cell>
        </row>
        <row r="8002">
          <cell r="A8002" t="str">
            <v>1299</v>
          </cell>
        </row>
        <row r="8003">
          <cell r="A8003" t="str">
            <v>1702</v>
          </cell>
        </row>
        <row r="8004">
          <cell r="A8004" t="str">
            <v>1703</v>
          </cell>
        </row>
        <row r="8005">
          <cell r="A8005" t="str">
            <v>1704</v>
          </cell>
        </row>
        <row r="8006">
          <cell r="A8006" t="str">
            <v>1705</v>
          </cell>
        </row>
        <row r="8007">
          <cell r="A8007" t="str">
            <v>1706</v>
          </cell>
        </row>
        <row r="8008">
          <cell r="A8008" t="str">
            <v>1707</v>
          </cell>
        </row>
        <row r="8009">
          <cell r="A8009" t="str">
            <v>1708</v>
          </cell>
        </row>
        <row r="8010">
          <cell r="A8010" t="str">
            <v>1709</v>
          </cell>
        </row>
        <row r="8011">
          <cell r="A8011" t="str">
            <v>1799</v>
          </cell>
        </row>
        <row r="8012">
          <cell r="A8012" t="str">
            <v>1903</v>
          </cell>
        </row>
        <row r="8013">
          <cell r="A8013" t="str">
            <v>1905</v>
          </cell>
        </row>
        <row r="8014">
          <cell r="A8014" t="str">
            <v>1906</v>
          </cell>
        </row>
        <row r="8015">
          <cell r="A8015" t="str">
            <v>1999</v>
          </cell>
        </row>
        <row r="8016">
          <cell r="A8016" t="str">
            <v>2101</v>
          </cell>
        </row>
        <row r="8017">
          <cell r="A8017" t="str">
            <v>2102</v>
          </cell>
        </row>
        <row r="8018">
          <cell r="A8018" t="str">
            <v>2103</v>
          </cell>
        </row>
        <row r="8019">
          <cell r="A8019" t="str">
            <v>2104</v>
          </cell>
        </row>
        <row r="8020">
          <cell r="A8020" t="str">
            <v>2105</v>
          </cell>
        </row>
        <row r="8021">
          <cell r="A8021" t="str">
            <v>2106</v>
          </cell>
        </row>
        <row r="8022">
          <cell r="A8022" t="str">
            <v>2199</v>
          </cell>
        </row>
        <row r="8023">
          <cell r="A8023" t="str">
            <v>2201</v>
          </cell>
        </row>
        <row r="8024">
          <cell r="A8024" t="str">
            <v>2202</v>
          </cell>
        </row>
        <row r="8025">
          <cell r="A8025" t="str">
            <v>2299</v>
          </cell>
        </row>
        <row r="8026">
          <cell r="A8026" t="str">
            <v>2301</v>
          </cell>
        </row>
        <row r="8027">
          <cell r="A8027" t="str">
            <v>2302</v>
          </cell>
        </row>
        <row r="8028">
          <cell r="A8028" t="str">
            <v>2399</v>
          </cell>
        </row>
        <row r="8029">
          <cell r="A8029" t="str">
            <v>2401</v>
          </cell>
        </row>
        <row r="8030">
          <cell r="A8030" t="str">
            <v>2402</v>
          </cell>
        </row>
        <row r="8031">
          <cell r="A8031" t="str">
            <v>2403</v>
          </cell>
        </row>
        <row r="8032">
          <cell r="A8032" t="str">
            <v>2404</v>
          </cell>
        </row>
        <row r="8033">
          <cell r="A8033" t="str">
            <v>2405</v>
          </cell>
        </row>
        <row r="8034">
          <cell r="A8034" t="str">
            <v>2406</v>
          </cell>
        </row>
        <row r="8035">
          <cell r="A8035" t="str">
            <v>2407</v>
          </cell>
        </row>
        <row r="8036">
          <cell r="A8036" t="str">
            <v>2408</v>
          </cell>
        </row>
        <row r="8037">
          <cell r="A8037" t="str">
            <v>2409</v>
          </cell>
        </row>
        <row r="8038">
          <cell r="A8038" t="str">
            <v>2410</v>
          </cell>
        </row>
        <row r="8039">
          <cell r="A8039" t="str">
            <v>2499</v>
          </cell>
        </row>
        <row r="8040">
          <cell r="A8040" t="str">
            <v>2501</v>
          </cell>
        </row>
        <row r="8041">
          <cell r="A8041" t="str">
            <v>2502</v>
          </cell>
        </row>
        <row r="8042">
          <cell r="A8042" t="str">
            <v>2503</v>
          </cell>
        </row>
        <row r="8043">
          <cell r="A8043" t="str">
            <v>2504</v>
          </cell>
        </row>
        <row r="8044">
          <cell r="A8044" t="str">
            <v>2599</v>
          </cell>
        </row>
        <row r="8045">
          <cell r="A8045" t="str">
            <v>3201</v>
          </cell>
        </row>
        <row r="8046">
          <cell r="A8046" t="str">
            <v>3202</v>
          </cell>
        </row>
        <row r="8047">
          <cell r="A8047" t="str">
            <v>3203</v>
          </cell>
        </row>
        <row r="8048">
          <cell r="A8048" t="str">
            <v>3204</v>
          </cell>
        </row>
        <row r="8049">
          <cell r="A8049" t="str">
            <v>3205</v>
          </cell>
        </row>
        <row r="8050">
          <cell r="A8050" t="str">
            <v>3206</v>
          </cell>
        </row>
        <row r="8051">
          <cell r="A8051" t="str">
            <v>3207</v>
          </cell>
        </row>
        <row r="8052">
          <cell r="A8052" t="str">
            <v>3208</v>
          </cell>
        </row>
        <row r="8053">
          <cell r="A8053" t="str">
            <v>3299</v>
          </cell>
        </row>
        <row r="8054">
          <cell r="A8054" t="str">
            <v>3301</v>
          </cell>
        </row>
        <row r="8055">
          <cell r="A8055" t="str">
            <v>3302</v>
          </cell>
        </row>
        <row r="8056">
          <cell r="A8056" t="str">
            <v>3399</v>
          </cell>
        </row>
        <row r="8057">
          <cell r="A8057" t="str">
            <v>3501</v>
          </cell>
        </row>
        <row r="8058">
          <cell r="A8058" t="str">
            <v>3502</v>
          </cell>
        </row>
        <row r="8059">
          <cell r="A8059" t="str">
            <v>3503</v>
          </cell>
        </row>
        <row r="8060">
          <cell r="A8060" t="str">
            <v>3599</v>
          </cell>
        </row>
        <row r="8061">
          <cell r="A8061" t="str">
            <v>3601</v>
          </cell>
        </row>
        <row r="8062">
          <cell r="A8062" t="str">
            <v>3602</v>
          </cell>
        </row>
        <row r="8063">
          <cell r="A8063" t="str">
            <v>3603</v>
          </cell>
        </row>
        <row r="8064">
          <cell r="A8064" t="str">
            <v>3604</v>
          </cell>
        </row>
        <row r="8065">
          <cell r="A8065" t="str">
            <v>3605</v>
          </cell>
        </row>
        <row r="8066">
          <cell r="A8066" t="str">
            <v>3699</v>
          </cell>
        </row>
        <row r="8067">
          <cell r="A8067" t="str">
            <v>3905</v>
          </cell>
        </row>
        <row r="8068">
          <cell r="A8068" t="str">
            <v>3906</v>
          </cell>
        </row>
        <row r="8069">
          <cell r="A8069" t="str">
            <v>3999</v>
          </cell>
        </row>
        <row r="8070">
          <cell r="A8070" t="str">
            <v>4001</v>
          </cell>
        </row>
        <row r="8071">
          <cell r="A8071" t="str">
            <v>4002</v>
          </cell>
        </row>
        <row r="8072">
          <cell r="A8072" t="str">
            <v>4003</v>
          </cell>
        </row>
        <row r="8073">
          <cell r="A8073" t="str">
            <v>4099</v>
          </cell>
        </row>
        <row r="8074">
          <cell r="A8074" t="str">
            <v>4101</v>
          </cell>
        </row>
        <row r="8075">
          <cell r="A8075" t="str">
            <v>4102</v>
          </cell>
        </row>
        <row r="8076">
          <cell r="A8076" t="str">
            <v>4103</v>
          </cell>
        </row>
        <row r="8077">
          <cell r="A8077" t="str">
            <v>4104</v>
          </cell>
        </row>
        <row r="8078">
          <cell r="A8078" t="str">
            <v>4199</v>
          </cell>
        </row>
        <row r="8079">
          <cell r="A8079" t="str">
            <v>4301</v>
          </cell>
        </row>
        <row r="8080">
          <cell r="A8080" t="str">
            <v>4302</v>
          </cell>
        </row>
        <row r="8081">
          <cell r="A8081" t="str">
            <v>4399</v>
          </cell>
        </row>
        <row r="8082">
          <cell r="A8082" t="str">
            <v>4501</v>
          </cell>
        </row>
        <row r="8083">
          <cell r="A8083" t="str">
            <v>4502</v>
          </cell>
        </row>
        <row r="8084">
          <cell r="A8084" t="str">
            <v>4503</v>
          </cell>
        </row>
        <row r="8085">
          <cell r="A8085" t="str">
            <v>4599</v>
          </cell>
        </row>
      </sheetData>
      <sheetData sheetId="6" refreshError="1"/>
      <sheetData sheetId="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ristian Camilo Rodriguez Melo" refreshedDate="45574.533013310182" createdVersion="8" refreshedVersion="6" minRefreshableVersion="3" recordCount="591">
  <cacheSource type="worksheet">
    <worksheetSource ref="A7:AR598" sheet="POAI CONSOLIDADO"/>
  </cacheSource>
  <cacheFields count="44">
    <cacheField name="No. LÍNEA" numFmtId="0">
      <sharedItems containsSemiMixedTypes="0" containsString="0" containsNumber="1" containsInteger="1" minValue="1" maxValue="147"/>
    </cacheField>
    <cacheField name="LÍNEA POAI" numFmtId="0">
      <sharedItems/>
    </cacheField>
    <cacheField name="PROGRAMA FINANCIACIÓN (4 últimos BPIN)" numFmtId="0">
      <sharedItems count="6">
        <s v="O230117400120240174"/>
        <s v="O230117400220240134"/>
        <s v="O230117459920240191"/>
        <s v="O230117400120240090"/>
        <s v="O230117400120240094"/>
        <s v="O230117400220240066"/>
      </sharedItems>
    </cacheField>
    <cacheField name="PROYECTO DE INVERSIÓN" numFmtId="0">
      <sharedItems count="12">
        <s v="5. Titulación"/>
        <s v="6. Reasentamientos"/>
        <s v="3. Fortalecimiento"/>
        <s v="1. Vivienda 090"/>
        <s v="2. Vivienda"/>
        <s v="4. Barrios"/>
        <s v="Titulación de predios e iniciación de viviendas nuevas Bogotá D.C." u="1"/>
        <s v="Traslado de hogares localizados en zonas de alto riesgo no mitigable en Bogotá D.C." u="1"/>
        <s v="Mejoramiento Integral de Barrios con Entornos Seguros Bogotá D.C." u="1"/>
        <s v="Fortalecimiento de la capacidad institucional para la modernización de la Caja de la Vivienda Popular de la ciudad de Bogotá D.C." u="1"/>
        <s v="0090 - Contribución en la formalización de vivienda de barrios legalizados y mejora en la conformación y apropiación del espacio público en Bogotá D.C" u="1"/>
        <s v="Mejoramiento integral de vivienda a familias en condiciones de vulnerabilidad" u="1"/>
      </sharedItems>
    </cacheField>
    <cacheField name="META PLAN DE DESARROLLO" numFmtId="0">
      <sharedItems/>
    </cacheField>
    <cacheField name="META PROYECTO DE INVERSIÓN" numFmtId="0">
      <sharedItems count="15" longText="1">
        <s v="1. Asistir y acompañar a 3.150 hogares social, jurídica y técnicamente que pertenezcan a los estratos 1 y 2, y que cumplan con los requisitos para sanear y titular."/>
        <s v="2. Realizar gestiones para la entrega de 2 zonas de cesión obligatorias."/>
        <s v="4. Ejecutar el 100% de las actividades del programa de reasentamiento mediante las acciones establecidas en el Decreto 330 de 2020 y en la Resolución 2073 del 26 de mayo de 2021."/>
        <s v="1. Reasentar de manera definitiva 1,450.00 hogares localizados en zonas de alto riesgo no mitigable o los ordenados mediante sentencia judicial o acto administrativo."/>
        <s v="2. Asignar el Valor Único Reconocimiento a 784 hogares localizados en zonas de alto riesgo no mitigable o que han sido ordenados mediante sentencia judicial o acto administrativo, para su reubicación definitiva."/>
        <s v="3. Adecuar, demarcar y señalizar 20,000.00 metros cuadrados pertenecientes al área de los predios desocupados en desarrollo del proceso de reasentamientos por alto riesgo no mitigable, acorde a la delegación establecida en el Artículo 387 del Decreto 555 de 2021 del POT."/>
        <s v="6. Atender el 100% de la demanda efectiva de hogares localizados en zonas de alto riesgo no mitigable o los ordenados mediante sentencia judicial o acto administrativo, que cumplan los requisitos para permanecer en la modalidad de Relocalización Transitoria."/>
        <s v="5. Relocalizar de manera transitoria a 550.00 hogares que están ingresando al programa de reasentamiento, por estar localizados en zonas de alto riesgo no mitigable o que han sido ordenados mediante sentencia judicial o acto."/>
        <s v="7. Asignar 60 VUR (Valor Único de Reconocimiento) para la adquisición de predios localizados en zonas de alto riesgo no mitigable o los que han sido ordenados mediante sentencia judicial o acto administrativo."/>
        <s v="1.  Fortalecer el 100 % del Modelo Integrado de Planeación y Gestión -MIPG- de la CVP, modernizando las políticas de gestión y desempeño que lo componen."/>
        <s v="2. Afianzar el 100 % de la prestación de los servicios administrativos que permitan la operativIdad del funcionamiento en las áreas o dependencias de la entidad."/>
        <s v="3. Implementar el 100.00 % del sistema de información misional de la CVP y garantizar la disponibilidad de la infraestructura tecnológica."/>
        <s v="3. Expedir 2.000 actos de reconocimiento en barrios legalizados urbanísticamente, a través de la Curaduría pública social en barrios de estrato 1 y 2 "/>
        <s v="1.Contratar mejoramiento y/o reforzamiento 4.000 viviendas de estrato 1 y 2"/>
        <s v="1. Construir 30.000 m2 de espacio público en los polígonos priorizados de los barrios legalizados de origen informal, con el fin de promover espacios y entornos seguros."/>
      </sharedItems>
    </cacheField>
    <cacheField name="ELEMENTO PEP" numFmtId="0">
      <sharedItems/>
    </cacheField>
    <cacheField name="POSICIÓN PRESUPUESTAL" numFmtId="0">
      <sharedItems count="51">
        <s v="O232020200883421 Servicios de topografía del suelo"/>
        <s v="O232020200771541 Servicios fiduciarios"/>
        <s v="O232020200994239 Servicios generales de recolección de otros desechos"/>
        <s v="O231020200501 Aportes generales al sistema de riesgos laborales públicos"/>
        <s v="O232020200882130 Servicios de documentación y certificación jurídica"/>
        <s v="O23202020088363202 Publicaciones de documentos de carácter oficial"/>
        <s v="O232020200883212 Servicios de arquitectura para proyectos de construcciones residenciales"/>
        <s v="O232020200882199 Otros servicios jurídicos n.c.p."/>
        <s v="O232020200881219 Servicios de investigación básica en otras ciencias sociales y humanidades"/>
        <s v="O232020200884520 Servicios de archivos"/>
        <s v="O232020200883422 Servicios de cartografía"/>
        <s v="O232020200883111 Servicios de consultoría en gestión estratégica"/>
        <s v="O232020200885954 Servicios de preparación de documentos y otros servicios especializados de apoyo a oficina"/>
        <s v="O232020200883329 Otros servicios de ingeniería en proyectos n.c.p."/>
        <s v="O232020200883211 Servicios de asesoría en arquitectura"/>
        <s v="O232020200881211 Servicios de investigación básica en psicología"/>
        <s v="O232020200882120 Servicios de asesoramiento y representación jurídica relativos a otros campos del derecho"/>
        <s v="O232020200886330 Servicios de distribución de agua por tubería (a comisión o por contrato)"/>
        <s v="O232020200886312 Servicios de distribución de electricidad (a comisión o por contrato)"/>
        <s v="O232020200886320 Servicios de distribución de gas por tuberías (a comisión o por contrato)"/>
        <s v="O232020200885250 Servicios de protección (guardas de seguridad)"/>
        <s v="O232020200883121 Servicios de relaciones públicas"/>
        <s v="O232020200991123 Servicios de la administración pública relacionados con la vivienda e infraestructura de servicios públicos"/>
        <s v="O232020200883112 Servicios de consultoría en gestión financiera"/>
        <s v="O232020200664119 Otros servicios de transporte terrestre local de pasajeros n.c.p."/>
        <s v="O232020200883115 Servicios de consultoría en gestión administrativa"/>
        <s v="O232020200884190 Otros servicios de telecomunicaciones"/>
        <s v="O232020200883990 Otros servicios profesionales, técnicos y empresariales n.c.p."/>
        <s v="O232020200885970 Servicios de mantenimiento y cuidado del paisaje"/>
        <s v="O232020200991119 Otros servicios de la administración pública n.c.p."/>
        <s v="O232020200883611 Servicios integrales de publicidad"/>
        <s v="O232020200662284 Comercio al por menor de computadores y programas de informática integrados en establecimientos especializados"/>
        <s v="O232020200773311 Derechos de uso de programas informáticos"/>
        <s v="O232020200883159 Otros servicios de alojamiento y suministro de infraestructura en tecnología de la información (TI)"/>
        <s v="O232020200885230 Servicios de sistemas de seguridad"/>
        <s v="O23202020088711001 Servicio de mantenimiento y reparación de productos metálicos estructurales y sus partes"/>
        <s v="O232020200887130 Servicios de mantenimiento y reparación de computadores y equipos periféricos"/>
        <s v="O23202020088715399 Servicios de mantenimiento y reparación de equipos y aparatos de telecomunicaciones n.c.p."/>
        <s v="O23202020088715999 Servicio de mantenimiento y reparación de otros equipos n.c.p."/>
        <s v="O232020200883131 Servicios de consultoría en tecnologías de la información (TI)"/>
        <s v="O232020200771358 Servicios de seguros de vida colectiva"/>
        <s v="O232020200664112 Servicios de transporte terrestre local regular de pasajeros"/>
        <s v="O232020200883321 Servicios de ingeniería en proyectos de construcción"/>
        <s v="O2320202005030253290 Otras obras de ingeniería civil"/>
        <s v="O232020200885991 Otros servicios de información"/>
        <s v="O231010200501 Aportes generales al sistema de riesgos laborales públicos"/>
        <s v="O232020200883143 Software originales"/>
        <s v="O232020200882221 Servicios de contabilidad"/>
        <s v="O232020200668014 Servicios de gestión documental"/>
        <s v="O232020200883213 Servicios de arquitectura para proyectos de construcciones no residenciales"/>
        <s v="O232020200883931 Servicios de consultoría ambiental"/>
      </sharedItems>
    </cacheField>
    <cacheField name="FONDO DE FINANCIACIÓN" numFmtId="0">
      <sharedItems count="7">
        <s v="1-100-F001 VA-Recursos distrito"/>
        <s v="3-400-F002  RF-Administrados de libre destinación"/>
        <s v="3-200-F002  RB-Administrados de libre destinación"/>
        <s v="1-100-I023  VA-Plusvalía"/>
        <s v="1-601-F001  PAS-Otros distrito"/>
        <s v="1-100-F001  VA-Recursos distrito"/>
        <s v="1-601-I037 PAS-Crédito"/>
      </sharedItems>
    </cacheField>
    <cacheField name="DESCRIPCIÓN PROGRAMACIÓN (OBJETO CONTRACTUAL)" numFmtId="0">
      <sharedItems longText="1"/>
    </cacheField>
    <cacheField name="MODALIDAD DE SELECCIÓN" numFmtId="0">
      <sharedItems count="13">
        <s v="99. Pagos Directos"/>
        <s v="7. Mínima cuantía"/>
        <s v="1. Contratación directa"/>
        <s v="9. Adición"/>
        <s v="8. Régimen Esp. Selección comisionista"/>
        <s v="5. Selección abreviada - acuerdo marco"/>
        <s v="4. Selección abreviada subasta inversa"/>
        <s v="6. Selección abreviada de menor cuantía"/>
        <s v="2. Licitación pública"/>
        <s v="3. Concurso de méritos abierto"/>
        <s v="No aplica" u="1"/>
        <s v="10. No aplica" u="1"/>
        <s v="Selección abreviada - acuerdo marco" u="1"/>
      </sharedItems>
    </cacheField>
    <cacheField name="CLASIFICADOR DE BIENES Y SERVICIOS ONU" numFmtId="0">
      <sharedItems containsMixedTypes="1" containsNumber="1" containsInteger="1" minValue="43211500" maxValue="93151507"/>
    </cacheField>
    <cacheField name="VALOR MENSUAL $" numFmtId="165">
      <sharedItems containsMixedTypes="1" containsNumber="1" minValue="0" maxValue="5218533547"/>
    </cacheField>
    <cacheField name="PLAZO EJECUCIÓN CONTRATO" numFmtId="0">
      <sharedItems containsMixedTypes="1" containsNumber="1" minValue="0" maxValue="14"/>
    </cacheField>
    <cacheField name="VALOR TOTAL PROGRAMADO $" numFmtId="165">
      <sharedItems containsSemiMixedTypes="0" containsString="0" containsNumber="1" containsInteger="1" minValue="0" maxValue="5188143700"/>
    </cacheField>
    <cacheField name="FECHA ESTIMADA DE INICIO DEL PROCESO DE CONTRATACIÓN" numFmtId="1">
      <sharedItems/>
    </cacheField>
    <cacheField name="FECHA ESTIMADA DE PRESENTACIÓN DE OFERTAS" numFmtId="1">
      <sharedItems/>
    </cacheField>
    <cacheField name="ÁREA RESPONSABLE DEL PROCESO" numFmtId="0">
      <sharedItems/>
    </cacheField>
    <cacheField name="NOMBRE DEL RESPONSABLE DEL ÁREA / ORDENADOR DEL GASTO" numFmtId="0">
      <sharedItems/>
    </cacheField>
    <cacheField name="DEPENDENCIA" numFmtId="2">
      <sharedItems count="14">
        <s v="DIRECCIÓN DE URBANIZACIONES Y TITULACIÓN"/>
        <s v="DIRECCIÓN DE REASENTAMIENTOS"/>
        <s v="Oficina Asesora de Planeación"/>
        <s v="Direccion de Gestion Corporativa"/>
        <s v="Direccion de Jurídica"/>
        <s v="Oficina Asesora de Comunicaciones"/>
        <s v="Oficina TIC"/>
        <s v="Subdireccion Financiera"/>
        <s v="Asesoría de Control Interno"/>
        <s v="Oficina Control Disciplinario Interno"/>
        <s v="Sudirección Administrativa"/>
        <s v="DIRECCIÓN DE MEJORAMIENTO DE VIVIENDA"/>
        <s v="Dirección de Mejoramiento de Barrios"/>
        <s v="Dirección General"/>
      </sharedItems>
    </cacheField>
    <cacheField name="FECHA DE RADICADO SOLICITUD EN LA OAP" numFmtId="0">
      <sharedItems containsDate="1" containsBlank="1" containsMixedTypes="1" minDate="2004-07-19T00:00:00" maxDate="2024-09-28T00:00:00"/>
    </cacheField>
    <cacheField name="RADICADO No. " numFmtId="1">
      <sharedItems containsBlank="1" containsMixedTypes="1" containsNumber="1" containsInteger="1" minValue="202411300072723" maxValue="202417000107301"/>
    </cacheField>
    <cacheField name="TIPO DE SOLICITUD" numFmtId="14">
      <sharedItems containsBlank="1"/>
    </cacheField>
    <cacheField name="TRASLADO ENTRE LÍNEAS " numFmtId="1">
      <sharedItems containsBlank="1"/>
    </cacheField>
    <cacheField name="FECHA DE RESPUESTA DE LA SOLICITUD" numFmtId="0">
      <sharedItems containsDate="1" containsBlank="1" containsMixedTypes="1" minDate="2007-04-23T00:00:00" maxDate="2024-09-28T00:00:00"/>
    </cacheField>
    <cacheField name="No. CONCEPTO DE VIABILIDAD" numFmtId="0">
      <sharedItems containsBlank="1"/>
    </cacheField>
    <cacheField name="FECHA CONCEPTO VIABILIDAD" numFmtId="0">
      <sharedItems containsDate="1" containsBlank="1" containsMixedTypes="1" minDate="2007-04-23T00:00:00" maxDate="2024-09-28T00:00:00"/>
    </cacheField>
    <cacheField name="VALOR CONCEPTO DE VIABILIDAD $" numFmtId="0">
      <sharedItems containsString="0" containsBlank="1" containsNumber="1" containsInteger="1" minValue="0" maxValue="3143101542"/>
    </cacheField>
    <cacheField name="SALDO SIN VIABILIZAR $_x000a_(Valor Programado - Valor de Concepto de Viabilidad)" numFmtId="169">
      <sharedItems containsSemiMixedTypes="0" containsString="0" containsNumber="1" containsInteger="1" minValue="-45012000" maxValue="3561041501"/>
    </cacheField>
    <cacheField name="Nº  CERTIFICADO DE DISPONIBILIDAD PRESUPUESTAL - CDP" numFmtId="0">
      <sharedItems containsBlank="1" containsMixedTypes="1" containsNumber="1" containsInteger="1" minValue="865" maxValue="1543"/>
    </cacheField>
    <cacheField name="FECHA DEL CDP" numFmtId="0">
      <sharedItems containsDate="1" containsBlank="1" containsMixedTypes="1" minDate="2024-07-12T00:00:00" maxDate="2024-09-28T00:00:00"/>
    </cacheField>
    <cacheField name="VALOR CDP $" numFmtId="173">
      <sharedItems containsString="0" containsBlank="1" containsNumber="1" containsInteger="1" minValue="0" maxValue="3143101542"/>
    </cacheField>
    <cacheField name="SALDO SIN DISPONIBILIDAD PRESUPUESTAL $_x000a_(Valor Concepto de Viabilidad - Valor CDP)" numFmtId="169">
      <sharedItems containsSemiMixedTypes="0" containsString="0" containsNumber="1" containsInteger="1" minValue="0" maxValue="261865363"/>
    </cacheField>
    <cacheField name="No. CERTIFICADO REGISTRO PRESUPUESTAL - CRP" numFmtId="0">
      <sharedItems containsBlank="1" containsMixedTypes="1" containsNumber="1" containsInteger="1" minValue="3058" maxValue="4374"/>
    </cacheField>
    <cacheField name="FECHA DEL CRP" numFmtId="0">
      <sharedItems containsDate="1" containsBlank="1" containsMixedTypes="1" minDate="1911-10-31T00:00:00" maxDate="2024-10-01T00:00:00"/>
    </cacheField>
    <cacheField name="VALOR DEL CRP $" numFmtId="173">
      <sharedItems containsString="0" containsBlank="1" containsNumber="1" containsInteger="1" minValue="433780" maxValue="1627102199"/>
    </cacheField>
    <cacheField name="LIBERACIÓN DISPONIBILIDAD PRESUPUESTAL $ (Valor del CDP - Valor del RP)" numFmtId="169">
      <sharedItems containsSemiMixedTypes="0" containsString="0" containsNumber="1" containsInteger="1" minValue="0" maxValue="3143101542"/>
    </cacheField>
    <cacheField name="GIROS $" numFmtId="173">
      <sharedItems containsString="0" containsBlank="1" containsNumber="1" containsInteger="1" minValue="0" maxValue="1627102198"/>
    </cacheField>
    <cacheField name="POR GIRAR $ (CRP-GIROS)" numFmtId="169">
      <sharedItems containsSemiMixedTypes="0" containsString="0" containsNumber="1" containsInteger="1" minValue="0" maxValue="818048797"/>
    </cacheField>
    <cacheField name="SALDO SIN COMPROMISO $_x000a_(Valor Programado - Valor del CRP)" numFmtId="169">
      <sharedItems containsSemiMixedTypes="0" containsString="0" containsNumber="1" containsInteger="1" minValue="0" maxValue="3561041501"/>
    </cacheField>
    <cacheField name="TIPO DE GASTO / CONTRATO" numFmtId="165">
      <sharedItems containsBlank="1"/>
    </cacheField>
    <cacheField name="No. DE ACTO ADMINISTRATIVO / FACTURA / CONTRATO" numFmtId="0">
      <sharedItems containsBlank="1" containsMixedTypes="1" containsNumber="1" containsInteger="1" minValue="4" maxValue="40648841712"/>
    </cacheField>
    <cacheField name=" TERCERO / PROVEEDOR / CONTRATISTA" numFmtId="0">
      <sharedItems containsBlank="1"/>
    </cacheField>
    <cacheField name="OBSERVACIONES" numFmtId="0">
      <sharedItems containsBlank="1" containsMixedTypes="1"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91">
  <r>
    <n v="1"/>
    <s v="0174-1"/>
    <x v="0"/>
    <x v="0"/>
    <s v="Sanear y titular 3.150 predios de estratos 1 y 2 localizados en barrios de origen informal"/>
    <x v="0"/>
    <s v="PM/0208/0103/40010070174"/>
    <x v="0"/>
    <x v="0"/>
    <s v="Ahorro del 10% para la reducción del gasto en contratos de prestación de servicios profesionales y de apoyo a la gestión en cumplimiento del artículo 6 del Decreto 062 de 2024. "/>
    <x v="0"/>
    <s v="No aplica"/>
    <n v="0"/>
    <n v="0"/>
    <n v="0"/>
    <s v="NO APLICA"/>
    <s v="NO APLICA"/>
    <s v="DIRECCIÓN DE URBANIZACIONES Y TITULACIÓN"/>
    <s v="EDITH GÓMEZ BAUTISTA ( E )"/>
    <x v="0"/>
    <d v="2024-07-18T00:00:00"/>
    <n v="202413000059173"/>
    <s v="01 - Viabilización de Línea"/>
    <s v="N/A"/>
    <d v="2024-07-18T00:00:00"/>
    <s v="TIV-050"/>
    <d v="2024-07-18T00:00:00"/>
    <n v="0"/>
    <n v="0"/>
    <s v="1030 anulado reducción"/>
    <d v="2024-07-19T00:00:00"/>
    <n v="0"/>
    <n v="0"/>
    <m/>
    <m/>
    <m/>
    <n v="0"/>
    <m/>
    <n v="0"/>
    <n v="0"/>
    <m/>
    <m/>
    <m/>
    <s v="Reducción pptal 30-9-2024"/>
  </r>
  <r>
    <n v="2"/>
    <s v="0174-2"/>
    <x v="0"/>
    <x v="0"/>
    <s v="Sanear y titular 3.150 predios de estratos 1 y 2 localizados en barrios de origen informal"/>
    <x v="0"/>
    <s v="PM/0208/0103/40010070174"/>
    <x v="1"/>
    <x v="1"/>
    <s v="Apropiación rendimientos financieros Fiducia"/>
    <x v="0"/>
    <s v="No aplica"/>
    <n v="2305253090"/>
    <n v="1"/>
    <n v="2305253090"/>
    <s v="NO APLICA"/>
    <s v="NO APLICA"/>
    <s v="DIRECCIÓN DE URBANIZACIONES Y TITULACIÓN"/>
    <s v="JUAN MANUEL BARRERA MONTERROSA"/>
    <x v="0"/>
    <d v="2024-09-24T00:00:00"/>
    <n v="202413000076303"/>
    <s v="01 - Viabilización de Línea"/>
    <s v="NO APLICA"/>
    <d v="2024-09-25T00:00:00"/>
    <s v="TIV-094"/>
    <d v="2024-09-25T00:00:00"/>
    <n v="2303109433"/>
    <n v="2143657"/>
    <n v="1532"/>
    <d v="2024-09-26T00:00:00"/>
    <n v="2303109433"/>
    <n v="0"/>
    <m/>
    <m/>
    <m/>
    <n v="2303109433"/>
    <m/>
    <n v="0"/>
    <n v="2305253090"/>
    <m/>
    <m/>
    <m/>
    <m/>
  </r>
  <r>
    <n v="3"/>
    <s v="0174-3"/>
    <x v="0"/>
    <x v="0"/>
    <s v="Sanear y titular 3.150 predios de estratos 1 y 2 localizados en barrios de origen informal"/>
    <x v="0"/>
    <s v="PM/0208/0103/40010070174"/>
    <x v="2"/>
    <x v="0"/>
    <s v="Pago de los servicios públicos relacionados con Servicios de distribución de agua por tubería de bienes inmuebles de la CVP administrados por la Dirección de Urbanizaciones y Titulación."/>
    <x v="0"/>
    <s v="No aplica"/>
    <n v="1000000"/>
    <n v="6"/>
    <n v="1000000"/>
    <s v="JULIO"/>
    <s v="JULIO"/>
    <s v="DIRECCIÓN DE URBANIZACIONES Y TITULACIÓN"/>
    <s v="EDITH GÓMEZ BAUTISTA ( E )"/>
    <x v="0"/>
    <d v="2024-07-17T00:00:00"/>
    <s v="202413000058833_x000a_"/>
    <s v="01 - Viabilización de Línea"/>
    <s v="N/A"/>
    <d v="2024-07-17T00:00:00"/>
    <s v="TIV-039"/>
    <d v="2024-07-17T00:00:00"/>
    <n v="1000000"/>
    <n v="0"/>
    <n v="1029"/>
    <d v="2024-07-19T00:00:00"/>
    <n v="1000000"/>
    <n v="0"/>
    <m/>
    <m/>
    <m/>
    <n v="1000000"/>
    <m/>
    <n v="0"/>
    <n v="1000000"/>
    <m/>
    <m/>
    <m/>
    <m/>
  </r>
  <r>
    <n v="4"/>
    <s v="0174-4"/>
    <x v="0"/>
    <x v="0"/>
    <s v="Sanear y titular 3.150 predios de estratos 1 y 2 localizados en barrios de origen informal"/>
    <x v="0"/>
    <s v="PM/0208/0103/40010070174"/>
    <x v="2"/>
    <x v="0"/>
    <s v="Pago de los servicios públicos relacionados con Servicios de distribución de agua por tubería del Proyecto de Interés Prioritario Arboleda Santa Teresita - Sector I y II."/>
    <x v="0"/>
    <s v="No aplica"/>
    <n v="2500000"/>
    <n v="6"/>
    <n v="2500000"/>
    <s v="JULIO"/>
    <s v="JULIO"/>
    <s v="DIRECCIÓN DE URBANIZACIONES Y TITULACIÓN"/>
    <s v="EDITH GÓMEZ BAUTISTA ( E )"/>
    <x v="0"/>
    <d v="2024-07-17T00:00:00"/>
    <s v="202413000058833_x000a_"/>
    <s v="01 - Viabilización de Línea"/>
    <s v="N/A"/>
    <d v="2024-07-17T00:00:00"/>
    <s v="TIV-040"/>
    <d v="2024-07-17T00:00:00"/>
    <n v="2500000"/>
    <n v="0"/>
    <n v="1009"/>
    <d v="2024-07-19T00:00:00"/>
    <n v="2500000"/>
    <n v="0"/>
    <n v="4078"/>
    <d v="2024-08-30T00:00:00"/>
    <n v="520572"/>
    <n v="1979428"/>
    <n v="499631"/>
    <n v="20941"/>
    <n v="1979428"/>
    <s v="FACTURAS"/>
    <n v="40648841712"/>
    <s v="EMPRESA DE ACUEDUCTO Y ALCANTARILLADO DE BOGOTA E.S.P."/>
    <m/>
  </r>
  <r>
    <n v="5"/>
    <s v="0174-5"/>
    <x v="0"/>
    <x v="0"/>
    <s v="Sanear y titular 3.150 predios de estratos 1 y 2 localizados en barrios de origen informal"/>
    <x v="0"/>
    <s v="PM/0208/0103/40010070174"/>
    <x v="2"/>
    <x v="0"/>
    <s v="Pago de los servicios públicos relacionados con Servicios de distribución de electricidad de bienes inmuebles de la CVP administrados por la Dirección de Urbanizaciones y Titulación"/>
    <x v="0"/>
    <s v="No aplica"/>
    <n v="250000"/>
    <n v="6"/>
    <n v="250000"/>
    <s v="JULIO"/>
    <s v="JULIO"/>
    <s v="DIRECCIÓN DE URBANIZACIONES Y TITULACIÓN"/>
    <s v="EDITH GÓMEZ BAUTISTA ( E )"/>
    <x v="0"/>
    <d v="2024-07-17T00:00:00"/>
    <s v="202413000058833_x000a_"/>
    <s v="01 - Viabilización de Línea"/>
    <s v="N/A"/>
    <d v="2024-07-17T00:00:00"/>
    <s v="TIV-041"/>
    <d v="2024-07-17T00:00:00"/>
    <n v="250000"/>
    <n v="0"/>
    <n v="1005"/>
    <d v="2024-07-19T00:00:00"/>
    <n v="250000"/>
    <n v="0"/>
    <m/>
    <m/>
    <m/>
    <n v="250000"/>
    <m/>
    <n v="0"/>
    <n v="250000"/>
    <m/>
    <m/>
    <m/>
    <m/>
  </r>
  <r>
    <n v="6"/>
    <s v="0174-6"/>
    <x v="0"/>
    <x v="0"/>
    <s v="Sanear y titular 3.150 predios de estratos 1 y 2 localizados en barrios de origen informal"/>
    <x v="0"/>
    <s v="PM/0208/0103/40010070174"/>
    <x v="2"/>
    <x v="0"/>
    <s v="Pago de los servicios públicos relacionados con Servicios de distribución de electricidad del Proyecto de Interés Prioritario Arboleda Santa Teresita - Sector I y II"/>
    <x v="0"/>
    <s v="No aplica"/>
    <n v="500000"/>
    <n v="6"/>
    <n v="500000"/>
    <s v="JULIO"/>
    <s v="JULIO"/>
    <s v="DIRECCIÓN DE URBANIZACIONES Y TITULACIÓN"/>
    <s v="EDITH GÓMEZ BAUTISTA ( E )"/>
    <x v="0"/>
    <d v="2024-07-17T00:00:00"/>
    <s v="202413000058833_x000a_"/>
    <s v="01 - Viabilización de Línea"/>
    <s v="N/A"/>
    <d v="2024-07-17T00:00:00"/>
    <s v="TIV-042"/>
    <d v="2024-07-17T00:00:00"/>
    <n v="500000"/>
    <n v="0"/>
    <n v="1010"/>
    <d v="2024-07-19T00:00:00"/>
    <n v="500000"/>
    <n v="0"/>
    <n v="3303"/>
    <d v="2024-07-26T00:00:00"/>
    <n v="500000"/>
    <n v="0"/>
    <n v="500000"/>
    <n v="0"/>
    <n v="0"/>
    <s v="FACTURAS"/>
    <n v="76399112"/>
    <s v="ENEL COLOMBIA SA ESP"/>
    <m/>
  </r>
  <r>
    <n v="7"/>
    <s v="0174-7"/>
    <x v="0"/>
    <x v="0"/>
    <s v="Sanear y titular 3.150 predios de estratos 1 y 2 localizados en barrios de origen informal"/>
    <x v="0"/>
    <s v="PM/0208/0103/40010070174"/>
    <x v="2"/>
    <x v="0"/>
    <s v="Pago de los servicios públicos relacionados con Servicios generales de recolección de otros desechos de bienes inmuebles de la CVP administrados por la Dirección de Urbanizaciones y Titulaciones."/>
    <x v="0"/>
    <s v="No aplica"/>
    <n v="500000"/>
    <n v="6"/>
    <n v="500000"/>
    <s v="JULIO"/>
    <s v="JULIO"/>
    <s v="DIRECCIÓN DE URBANIZACIONES Y TITULACIÓN"/>
    <s v="EDITH GÓMEZ BAUTISTA ( E )"/>
    <x v="0"/>
    <d v="2024-07-17T00:00:00"/>
    <s v="202413000058833_x000a_"/>
    <s v="01 - Viabilización de Línea"/>
    <s v="N/A"/>
    <d v="2024-07-17T00:00:00"/>
    <s v="TIV-043"/>
    <d v="2024-07-17T00:00:00"/>
    <n v="500000"/>
    <n v="0"/>
    <n v="1002"/>
    <d v="2024-07-19T00:00:00"/>
    <n v="500000"/>
    <n v="0"/>
    <s v="3217; 3940; 4022; 4266"/>
    <d v="2024-07-23T00:00:00"/>
    <n v="433780"/>
    <n v="66220"/>
    <n v="354020"/>
    <n v="79760"/>
    <n v="66220"/>
    <s v="FACTURAS"/>
    <n v="11253475"/>
    <s v="PROMOAMBIENTAL DISTRITO S A S ESP"/>
    <m/>
  </r>
  <r>
    <n v="8"/>
    <s v="0174-8"/>
    <x v="0"/>
    <x v="0"/>
    <s v="Sanear y titular 3.150 predios de estratos 1 y 2 localizados en barrios de origen informal"/>
    <x v="0"/>
    <s v="PM/0208/0103/40010070174"/>
    <x v="2"/>
    <x v="0"/>
    <s v="Pago de servicios públicos del Proyecto de Interés Prioritario Arboleda Santa Teresita - Sector I y II - PROMOAMBIENTAL"/>
    <x v="0"/>
    <s v="No aplica"/>
    <n v="1000000"/>
    <n v="6"/>
    <n v="1000000"/>
    <s v="JULIO"/>
    <s v="JULIO"/>
    <s v="DIRECCIÓN DE URBANIZACIONES Y TITULACIÓN"/>
    <s v="EDITH GÓMEZ BAUTISTA ( E )"/>
    <x v="0"/>
    <d v="2024-07-17T00:00:00"/>
    <s v="202413000058833_x000a_"/>
    <s v="01 - Viabilización de Línea"/>
    <s v="N/A"/>
    <d v="2024-07-17T00:00:00"/>
    <s v="TIV-044"/>
    <d v="2024-07-17T00:00:00"/>
    <n v="1000000"/>
    <n v="0"/>
    <n v="1011"/>
    <d v="2024-07-19T00:00:00"/>
    <n v="1000000"/>
    <n v="0"/>
    <m/>
    <m/>
    <m/>
    <n v="1000000"/>
    <m/>
    <n v="0"/>
    <n v="1000000"/>
    <m/>
    <m/>
    <m/>
    <m/>
  </r>
  <r>
    <n v="9"/>
    <s v="0174-9"/>
    <x v="0"/>
    <x v="0"/>
    <s v="Sanear y titular 3.150 predios de estratos 1 y 2 localizados en barrios de origen informal"/>
    <x v="0"/>
    <s v="PM/0208/0103/40010070174"/>
    <x v="2"/>
    <x v="0"/>
    <s v="Pago de servicios públicos del Proyecto de Interés Prioritario Arboleda Santa Teresita - Sector I y II - VANTI"/>
    <x v="0"/>
    <s v="No aplica"/>
    <n v="900000"/>
    <n v="6"/>
    <n v="900000"/>
    <s v="JULIO"/>
    <s v="JULIO"/>
    <s v="DIRECCIÓN DE URBANIZACIONES Y TITULACIÓN"/>
    <s v="EDITH GÓMEZ BAUTISTA ( E )"/>
    <x v="0"/>
    <d v="2024-07-17T00:00:00"/>
    <s v="202413000058833_x000a_"/>
    <s v="01 - Viabilización de Línea"/>
    <s v="N/A"/>
    <d v="2024-07-17T00:00:00"/>
    <s v="TIV-045"/>
    <d v="2024-07-17T00:00:00"/>
    <n v="900000"/>
    <n v="0"/>
    <n v="1012"/>
    <d v="2024-07-19T00:00:00"/>
    <n v="900000"/>
    <n v="0"/>
    <n v="3306"/>
    <d v="2024-07-26T00:00:00"/>
    <n v="900000"/>
    <n v="0"/>
    <n v="900000"/>
    <n v="0"/>
    <n v="0"/>
    <s v="FACTURAS"/>
    <n v="63486160"/>
    <s v="VANTI S.A. ESP."/>
    <m/>
  </r>
  <r>
    <n v="10"/>
    <s v="0174-10"/>
    <x v="0"/>
    <x v="0"/>
    <s v="Sanear y titular 3.150 predios de estratos 1 y 2 localizados en barrios de origen informal"/>
    <x v="0"/>
    <s v="PM/0208/0103/40010070174"/>
    <x v="3"/>
    <x v="0"/>
    <s v="Realizar el Pago ARL contratistas nivel V"/>
    <x v="0"/>
    <s v="No aplica"/>
    <n v="811000"/>
    <n v="8"/>
    <n v="811000"/>
    <s v="JULIO"/>
    <s v="JULIO"/>
    <s v="DIRECCIÓN DE URBANIZACIONES Y TITULACIÓN"/>
    <s v="EDITH GÓMEZ BAUTISTA ( E )"/>
    <x v="0"/>
    <d v="2024-07-17T00:00:00"/>
    <s v="202413000058833_x000a_"/>
    <s v="01 - Viabilización de Línea"/>
    <s v="N/A"/>
    <d v="2024-07-17T00:00:00"/>
    <s v="TIV-046"/>
    <d v="2024-07-17T00:00:00"/>
    <n v="811000"/>
    <n v="0"/>
    <n v="1013"/>
    <d v="2024-07-19T00:00:00"/>
    <n v="811000"/>
    <n v="0"/>
    <n v="3365"/>
    <d v="2024-08-01T00:00:00"/>
    <n v="575900"/>
    <n v="235100"/>
    <n v="575900"/>
    <n v="0"/>
    <n v="235100"/>
    <s v="ORDEN DE PRESTACION DE SERVICIOS"/>
    <n v="4"/>
    <s v="POSITIVA COMPAÑIA DE SEGUROS SA"/>
    <m/>
  </r>
  <r>
    <n v="11"/>
    <s v="0174-11"/>
    <x v="0"/>
    <x v="0"/>
    <s v="Sanear y titular 3.150 predios de estratos 1 y 2 localizados en barrios de origen informal"/>
    <x v="0"/>
    <s v="PM/0208/0103/40010070174"/>
    <x v="4"/>
    <x v="0"/>
    <s v="Realizar el pago de gastos notariales, regitro y de beneficencia que resulten de la suscripción de escrituras públicas y/o resoluciones de los diferentes procesos ejecutados por la Dirección de Urbanizaciones y Titulación predial."/>
    <x v="0"/>
    <s v="No aplica"/>
    <n v="750000"/>
    <n v="12"/>
    <n v="750000"/>
    <s v="JULIO"/>
    <s v="JULIO"/>
    <s v="DIRECCIÓN DE URBANIZACIONES Y TITULACIÓN"/>
    <s v="EDITH GÓMEZ BAUTISTA ( E )"/>
    <x v="0"/>
    <d v="2024-07-17T00:00:00"/>
    <s v="202413000058833_x000a_"/>
    <s v="01 - Viabilización de Línea"/>
    <s v="N/A"/>
    <d v="2024-07-17T00:00:00"/>
    <s v="TIV-047"/>
    <d v="2024-07-17T00:00:00"/>
    <n v="750000"/>
    <n v="0"/>
    <n v="1014"/>
    <d v="2024-07-19T00:00:00"/>
    <n v="750000"/>
    <n v="0"/>
    <n v="3730"/>
    <d v="2024-08-13T00:00:00"/>
    <n v="724617"/>
    <n v="25383"/>
    <n v="724617"/>
    <n v="0"/>
    <n v="25383"/>
    <s v="RESOLUCION"/>
    <n v="904"/>
    <s v="BELKY JOSEFINA CALDERON OÑATE"/>
    <m/>
  </r>
  <r>
    <n v="12"/>
    <s v="0174-12"/>
    <x v="0"/>
    <x v="0"/>
    <s v="Sanear y titular 3.150 predios de estratos 1 y 2 localizados en barrios de origen informal"/>
    <x v="0"/>
    <s v="PM/0208/0103/40010070174"/>
    <x v="4"/>
    <x v="0"/>
    <s v="Sufragar gastos de beneficencia, registro títulos por mecanismo de transferencias y gastos de resciliación"/>
    <x v="0"/>
    <s v="No aplica"/>
    <n v="2000000"/>
    <n v="4"/>
    <n v="2000000"/>
    <s v="JULIO"/>
    <s v="JULIO"/>
    <s v="DIRECCIÓN DE URBANIZACIONES Y TITULACIÓN"/>
    <s v="EDITH GÓMEZ BAUTISTA ( E )"/>
    <x v="0"/>
    <d v="2024-07-17T00:00:00"/>
    <s v="202413000058833_x000a_"/>
    <s v="01 - Viabilización de Línea"/>
    <s v="N/A"/>
    <d v="2024-07-17T00:00:00"/>
    <s v="TIV-048"/>
    <d v="2024-07-17T00:00:00"/>
    <n v="2000000"/>
    <n v="0"/>
    <n v="1015"/>
    <d v="2024-07-19T00:00:00"/>
    <n v="2000000"/>
    <n v="0"/>
    <m/>
    <m/>
    <m/>
    <n v="2000000"/>
    <m/>
    <n v="0"/>
    <n v="2000000"/>
    <m/>
    <m/>
    <m/>
    <m/>
  </r>
  <r>
    <n v="13"/>
    <s v="0174-13"/>
    <x v="0"/>
    <x v="0"/>
    <s v="Sanear y titular 3.150 predios de estratos 1 y 2 localizados en barrios de origen informal"/>
    <x v="0"/>
    <s v="PM/0208/0103/40010070174"/>
    <x v="5"/>
    <x v="0"/>
    <s v="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
    <x v="1"/>
    <n v="82101504"/>
    <n v="21235260.199999999"/>
    <n v="1"/>
    <n v="21235260"/>
    <s v="AGOSTO"/>
    <s v="AGOSTO"/>
    <s v="DIRECCIÓN DE URBANIZACIONES Y TITULACIÓN"/>
    <s v="EDITH GÓMEZ BAUTISTA ( E )"/>
    <x v="0"/>
    <d v="2024-07-17T00:00:00"/>
    <s v="202413000058833_x000a_"/>
    <s v="01 - Viabilización de Línea"/>
    <s v="N/A"/>
    <d v="2024-07-17T00:00:00"/>
    <s v="TIV-049"/>
    <d v="2024-07-17T00:00:00"/>
    <n v="21235260"/>
    <n v="0"/>
    <n v="1018"/>
    <d v="2024-07-19T00:00:00"/>
    <n v="21235260"/>
    <n v="0"/>
    <m/>
    <m/>
    <m/>
    <n v="21235260"/>
    <m/>
    <n v="0"/>
    <n v="21235260"/>
    <m/>
    <m/>
    <m/>
    <m/>
  </r>
  <r>
    <n v="14"/>
    <s v="0174-14"/>
    <x v="0"/>
    <x v="0"/>
    <s v="Sanear y titular 3.150 predios de estratos 1 y 2 localizados en barrios de origen informal"/>
    <x v="0"/>
    <s v="PM/0208/0103/40010070174"/>
    <x v="6"/>
    <x v="0"/>
    <s v="Prestar servicios profesionales requiridos por la Dirección de Urbanizaciones y Titulación para apoyar en el seguimiento y control de las obras que se ejecuten, así como en el desarrollo de las actividades que se requieran para la estructuración."/>
    <x v="2"/>
    <n v="81101500"/>
    <n v="5000000"/>
    <n v="5"/>
    <n v="25000000"/>
    <s v="JULIO"/>
    <s v="JULIO"/>
    <s v="DIRECCIÓN DE URBANIZACIONES Y TITULACIÓN"/>
    <s v="EDITH GÓMEZ BAUTISTA ( E )"/>
    <x v="0"/>
    <d v="2024-07-25T00:00:00"/>
    <n v="202413000061673"/>
    <s v="01 - Viabilización de Línea"/>
    <s v="NO APLICA"/>
    <d v="2024-07-26T00:00:00"/>
    <s v="TIV-063"/>
    <d v="2024-07-26T00:00:00"/>
    <n v="25000000"/>
    <n v="0"/>
    <n v="1322"/>
    <d v="2024-07-31T00:00:00"/>
    <n v="25000000"/>
    <n v="0"/>
    <n v="3433"/>
    <d v="2024-08-03T00:00:00"/>
    <n v="25000000"/>
    <n v="0"/>
    <n v="3833333"/>
    <n v="21166667"/>
    <n v="0"/>
    <s v="CONTRATO DE PRESTACION DE SERVICIOS PROFESIONALES"/>
    <n v="623"/>
    <s v="KEVIN ARLEY GARCIA PEÑA"/>
    <m/>
  </r>
  <r>
    <n v="15"/>
    <s v="0174-15"/>
    <x v="0"/>
    <x v="0"/>
    <s v="Sanear y titular 3.150 predios de estratos 1 y 2 localizados en barrios de origen informal"/>
    <x v="0"/>
    <s v="PM/0208/0103/40010070174"/>
    <x v="7"/>
    <x v="0"/>
    <s v="Prestar  servicios profesionales desde el ambito jurídicos en las actuaciones y trámites efectuados dentro de los programas y proyectos ejecutados por la Dirección de Urbanizaciones y Titulación."/>
    <x v="2"/>
    <n v="80111607"/>
    <n v="4600000"/>
    <n v="5"/>
    <n v="23000000"/>
    <s v="JULIO"/>
    <s v="JULIO"/>
    <s v="DIRECCIÓN DE URBANIZACIONES Y TITULACIÓN"/>
    <s v="EDITH GÓMEZ BAUTISTA ( E )"/>
    <x v="0"/>
    <d v="2024-07-16T00:00:00"/>
    <n v="202413000058593"/>
    <s v="01 - Viabilización de Línea"/>
    <s v="N/A"/>
    <d v="2024-07-16T00:00:00"/>
    <s v="TIV-006"/>
    <d v="2024-07-16T00:00:00"/>
    <n v="23000000"/>
    <n v="0"/>
    <n v="977"/>
    <d v="2024-07-19T00:00:00"/>
    <n v="23000000"/>
    <n v="0"/>
    <n v="3337"/>
    <d v="2024-07-30T00:00:00"/>
    <n v="23000000"/>
    <n v="0"/>
    <n v="4906667"/>
    <n v="18093333"/>
    <n v="0"/>
    <s v="CONTRATO DE PRESTACION DE SERVICIOS PROFESIONALES"/>
    <n v="540"/>
    <s v="CAMILO ADOLFO PINILLOS BOHORQUEZ"/>
    <m/>
  </r>
  <r>
    <n v="16"/>
    <s v="0174-16"/>
    <x v="0"/>
    <x v="0"/>
    <s v="Sanear y titular 3.150 predios de estratos 1 y 2 localizados en barrios de origen informal"/>
    <x v="0"/>
    <s v="PM/0208/0103/40010070174"/>
    <x v="8"/>
    <x v="0"/>
    <s v="Prestación de servicios profesionales para adelantar las gestiones sociales y levantamiento de información relativas a los usuarios de los proyectos y/o programas de la Dirección de Urbanizaciones y Titulación"/>
    <x v="2"/>
    <n v="80111621"/>
    <n v="6000000"/>
    <n v="5"/>
    <n v="30000000"/>
    <s v="JULIO"/>
    <s v="JULIO"/>
    <s v="DIRECCIÓN DE URBANIZACIONES Y TITULACIÓN"/>
    <s v="EDITH GÓMEZ BAUTISTA ( E )"/>
    <x v="0"/>
    <d v="2024-07-16T00:00:00"/>
    <n v="202413000058593"/>
    <s v="01 - Viabilización de Línea"/>
    <s v="N/A"/>
    <d v="2024-07-16T00:00:00"/>
    <s v="TIV-007"/>
    <d v="2024-07-16T00:00:00"/>
    <n v="30000000"/>
    <n v="0"/>
    <n v="986"/>
    <d v="2024-07-19T00:00:00"/>
    <n v="30000000"/>
    <n v="0"/>
    <n v="3447"/>
    <d v="2024-08-03T00:00:00"/>
    <n v="30000000"/>
    <n v="0"/>
    <n v="4600000"/>
    <n v="25400000"/>
    <n v="0"/>
    <s v="CONTRATO DE PRESTACION DE SERVICIOS PROFESIONALES"/>
    <n v="598"/>
    <s v="ELSA MARIELA MEDINA HIGUERA"/>
    <m/>
  </r>
  <r>
    <n v="17"/>
    <s v="0174-17"/>
    <x v="0"/>
    <x v="0"/>
    <s v="Sanear y titular 3.150 predios de estratos 1 y 2 localizados en barrios de origen informal"/>
    <x v="0"/>
    <s v="PM/0208/0103/40010070174"/>
    <x v="9"/>
    <x v="0"/>
    <s v="Prestar los servicios de apoyo en las actividades y trámites necesarios para el cumplimiento de las funciones de la Dirección de Urbanizaciones y Titulación en el marco de los proyectos y/o programas a su cargo."/>
    <x v="2"/>
    <n v="80111601"/>
    <n v="3450000"/>
    <n v="5"/>
    <n v="17250000"/>
    <s v="JULIO"/>
    <s v="JULIO"/>
    <s v="DIRECCIÓN DE URBANIZACIONES Y TITULACIÓN"/>
    <s v="EDITH GÓMEZ BAUTISTA ( E )"/>
    <x v="0"/>
    <d v="2024-07-16T00:00:00"/>
    <n v="202413000058593"/>
    <s v="01 - Viabilización de Línea"/>
    <s v="N/A"/>
    <d v="2024-07-16T00:00:00"/>
    <s v="TIV-008"/>
    <d v="2024-07-16T00:00:00"/>
    <n v="17250000"/>
    <n v="0"/>
    <n v="979"/>
    <d v="2024-07-19T00:00:00"/>
    <n v="17250000"/>
    <n v="0"/>
    <n v="3282"/>
    <d v="2024-07-24T00:00:00"/>
    <n v="16000000"/>
    <n v="1250000"/>
    <n v="4933333"/>
    <n v="11066667"/>
    <n v="1250000"/>
    <s v="CONTRATO DE PRESTACION DE SERVICIOS PROFESIONALES"/>
    <n v="479"/>
    <s v="NELLY YAMILE GOMEZ REYES"/>
    <m/>
  </r>
  <r>
    <n v="18"/>
    <s v="0174-18"/>
    <x v="0"/>
    <x v="0"/>
    <s v="Sanear y titular 3.150 predios de estratos 1 y 2 localizados en barrios de origen informal"/>
    <x v="0"/>
    <s v="PM/0208/0103/40010070174"/>
    <x v="7"/>
    <x v="0"/>
    <s v="Prestar los servicios profesionales en el ámbito jurídico para adelantar las actividades, trámites y gestiones necesarias tendientes a ejecutar los procesos y proyectos de titulación que se encuentra estructurando y ejecutando la Dirección de Urbanizaciones y Titulación."/>
    <x v="2"/>
    <n v="80111607"/>
    <n v="4000000"/>
    <n v="5"/>
    <n v="20000000"/>
    <s v="JULIO"/>
    <s v="JULIO"/>
    <s v="DIRECCIÓN DE URBANIZACIONES Y TITULACIÓN"/>
    <s v="EDITH GÓMEZ BAUTISTA ( E )"/>
    <x v="0"/>
    <d v="2024-07-16T00:00:00"/>
    <n v="202413000058593"/>
    <s v="01 - Viabilización de Línea"/>
    <s v="N/A"/>
    <d v="2024-07-16T00:00:00"/>
    <s v="TIV-009"/>
    <d v="2024-07-16T00:00:00"/>
    <n v="20000000"/>
    <n v="0"/>
    <n v="984"/>
    <d v="2024-07-19T00:00:00"/>
    <n v="20000000"/>
    <n v="0"/>
    <n v="3292"/>
    <d v="2024-07-25T00:00:00"/>
    <n v="20000000"/>
    <n v="0"/>
    <n v="4800000"/>
    <n v="15200000"/>
    <n v="0"/>
    <s v="CONTRATO DE PRESTACION DE SERVICIOS PROFESIONALES"/>
    <n v="509"/>
    <s v="LAURA ALEJANDRA PARGA HORTA"/>
    <m/>
  </r>
  <r>
    <n v="19"/>
    <s v="0174-19"/>
    <x v="0"/>
    <x v="0"/>
    <s v="Sanear y titular 3.150 predios de estratos 1 y 2 localizados en barrios de origen informal"/>
    <x v="0"/>
    <s v="PM/0208/0103/40010070174"/>
    <x v="10"/>
    <x v="0"/>
    <s v="Prestar los servicios profesionales especializados en la estructuración, ejecución y supervisión de las actividades catastral, predial, adelantadas por la Dirección de Urbanizaciones y Titulación, aplicando en todas las etapas del proceso los estándares de calidad y manejo de información cartográfica y alfanumérica que sean pertinentes."/>
    <x v="2"/>
    <n v="80111614"/>
    <n v="8300000"/>
    <n v="5"/>
    <n v="41500000"/>
    <s v="JULIO"/>
    <s v="JULIO"/>
    <s v="DIRECCIÓN DE URBANIZACIONES Y TITULACIÓN"/>
    <s v="EDITH GÓMEZ BAUTISTA ( E )"/>
    <x v="0"/>
    <d v="2024-07-16T00:00:00"/>
    <n v="202413000058593"/>
    <s v="01 - Viabilización de Línea"/>
    <s v="N/A"/>
    <d v="2024-07-16T00:00:00"/>
    <s v="TIV-010"/>
    <d v="2024-07-16T00:00:00"/>
    <n v="41500000"/>
    <n v="0"/>
    <n v="982"/>
    <d v="2024-07-19T00:00:00"/>
    <n v="41500000"/>
    <n v="0"/>
    <n v="3293"/>
    <d v="2024-07-25T00:00:00"/>
    <n v="41500000"/>
    <n v="0"/>
    <n v="9960000"/>
    <n v="31540000"/>
    <n v="0"/>
    <s v="CONTRATO DE PRESTACION DE SERVICIOS PROFESIONALES"/>
    <n v="491"/>
    <s v="LADY TATIANA PAEZ FONSECA"/>
    <m/>
  </r>
  <r>
    <n v="20"/>
    <s v="0174-20"/>
    <x v="0"/>
    <x v="0"/>
    <s v="Sanear y titular 3.150 predios de estratos 1 y 2 localizados en barrios de origen informal"/>
    <x v="0"/>
    <s v="PM/0208/0103/40010070174"/>
    <x v="11"/>
    <x v="0"/>
    <s v="Prestar los servicios profesionales para acompañar el desarrollo y ejecución de las gestiones administrativas, financieras y contractuales requeridas para el  desarrollo de las funciones de la Dirección de Urbanizaciones y Titulación."/>
    <x v="2"/>
    <n v="80111605"/>
    <n v="5800000"/>
    <n v="5"/>
    <n v="29000000"/>
    <s v="JULIO"/>
    <s v="JULIO"/>
    <s v="DIRECCIÓN DE URBANIZACIONES Y TITULACIÓN"/>
    <s v="EDITH GÓMEZ BAUTISTA ( E )"/>
    <x v="0"/>
    <d v="2024-07-16T00:00:00"/>
    <n v="202413000058593"/>
    <s v="01 - Viabilización de Línea"/>
    <s v="N/A"/>
    <d v="2024-07-16T00:00:00"/>
    <s v="TIV-011"/>
    <d v="2024-07-16T00:00:00"/>
    <n v="29000000"/>
    <n v="0"/>
    <n v="988"/>
    <d v="2024-07-18T00:00:00"/>
    <n v="29000000"/>
    <n v="0"/>
    <n v="3386"/>
    <d v="2024-08-02T00:00:00"/>
    <n v="29000000"/>
    <n v="0"/>
    <n v="5026666"/>
    <n v="23973334"/>
    <n v="0"/>
    <s v="CONTRATO DE PRESTACION DE SERVICIOS PROFESIONALES"/>
    <n v="545"/>
    <s v="WILSON ALBERTO GONZALEZ SALAMANCA"/>
    <m/>
  </r>
  <r>
    <n v="21"/>
    <s v="0174-21"/>
    <x v="0"/>
    <x v="0"/>
    <s v="Sanear y titular 3.150 predios de estratos 1 y 2 localizados en barrios de origen informal"/>
    <x v="0"/>
    <s v="PM/0208/0103/40010070174"/>
    <x v="8"/>
    <x v="0"/>
    <s v="Prestar servicios de apoyo a la gestión a  la Dirección de Urbanizaciones y Titulación en los temas asociados con estudios prediales, catastrales y urbanísticos de los proyectos priorizados por el área."/>
    <x v="2"/>
    <n v="80111621"/>
    <n v="3520000"/>
    <n v="5"/>
    <n v="14080000"/>
    <s v="JULIO"/>
    <s v="JULIO"/>
    <s v="DIRECCIÓN DE URBANIZACIONES Y TITULACIÓN"/>
    <s v="EDITH GÓMEZ BAUTISTA ( E )"/>
    <x v="0"/>
    <d v="2024-07-12T00:00:00"/>
    <n v="202413000058353"/>
    <s v="03 - Modificación de Línea"/>
    <s v="A la línea 70"/>
    <d v="2024-07-16T00:00:00"/>
    <m/>
    <m/>
    <m/>
    <n v="14080000"/>
    <m/>
    <m/>
    <n v="0"/>
    <n v="0"/>
    <m/>
    <m/>
    <m/>
    <n v="0"/>
    <m/>
    <n v="0"/>
    <n v="14080000"/>
    <m/>
    <m/>
    <m/>
    <m/>
  </r>
  <r>
    <n v="22"/>
    <s v="0174-22"/>
    <x v="0"/>
    <x v="0"/>
    <s v="Sanear y titular 3.150 predios de estratos 1 y 2 localizados en barrios de origen informal"/>
    <x v="0"/>
    <s v="PM/0208/0103/40010070174"/>
    <x v="9"/>
    <x v="0"/>
    <s v="Prestar servicios de apoyo a la gestión documental, correspondencia y trámites derivados, como resultado de los procesos adelantados por la Dirección de Urbanizaciones y Titulación."/>
    <x v="2"/>
    <n v="80111601"/>
    <n v="3500000"/>
    <n v="5"/>
    <n v="17500000"/>
    <s v="JULIO"/>
    <s v="JULIO"/>
    <s v="DIRECCIÓN DE URBANIZACIONES Y TITULACIÓN"/>
    <s v="EDITH GÓMEZ BAUTISTA ( E )"/>
    <x v="0"/>
    <d v="2024-07-16T00:00:00"/>
    <n v="202413000058593"/>
    <s v="01 - Viabilización de Línea"/>
    <s v="N/A"/>
    <d v="2024-07-16T00:00:00"/>
    <s v="TIV-012"/>
    <d v="2024-07-16T00:00:00"/>
    <n v="17500000"/>
    <n v="0"/>
    <n v="990"/>
    <d v="2024-07-18T00:00:00"/>
    <n v="17500000"/>
    <n v="0"/>
    <n v="3420"/>
    <d v="2024-08-02T00:00:00"/>
    <n v="17500000"/>
    <n v="0"/>
    <n v="2566667"/>
    <n v="14933333"/>
    <n v="0"/>
    <s v="CONTRATO DE PRESTACION DE SERVICIOS DE APOYO A LA GESTION"/>
    <n v="519"/>
    <s v="EDITH  MENDOZA CARDENAS"/>
    <m/>
  </r>
  <r>
    <n v="23"/>
    <s v="0174-23"/>
    <x v="0"/>
    <x v="0"/>
    <s v="Sanear y titular 3.150 predios de estratos 1 y 2 localizados en barrios de origen informal"/>
    <x v="0"/>
    <s v="PM/0208/0103/40010070174"/>
    <x v="9"/>
    <x v="0"/>
    <s v="Prestar servicios de apoyo a la gestión para el manejo, control y distribución de expedientes, correspondencia y archivo, así como apoyar  los demás procesos operativos adelantados por la Dirección de Urbanizaciones y Titulación."/>
    <x v="2"/>
    <n v="80111601"/>
    <n v="3500000"/>
    <n v="5"/>
    <n v="17500000"/>
    <s v="JULIO"/>
    <s v="JULIO"/>
    <s v="DIRECCIÓN DE URBANIZACIONES Y TITULACIÓN"/>
    <s v="EDITH GÓMEZ BAUTISTA ( E )"/>
    <x v="0"/>
    <d v="2024-07-16T00:00:00"/>
    <n v="202413000058593"/>
    <s v="01 - Viabilización de Línea"/>
    <s v="N/A"/>
    <d v="2024-07-16T00:00:00"/>
    <s v="TIV-013"/>
    <d v="2024-07-16T00:00:00"/>
    <n v="17500000"/>
    <n v="0"/>
    <n v="997"/>
    <d v="2024-07-19T00:00:00"/>
    <n v="17500000"/>
    <n v="0"/>
    <n v="3286"/>
    <d v="2024-07-24T00:00:00"/>
    <n v="17500000"/>
    <n v="0"/>
    <n v="4316667"/>
    <n v="13183333"/>
    <n v="0"/>
    <s v="CONTRATO DE PRESTACION DE SERVICIOS DE APOYO A LA GESTION"/>
    <n v="502"/>
    <s v="ERICA PAOLA ACEVEDO MURILLO"/>
    <m/>
  </r>
  <r>
    <n v="24"/>
    <s v="0174-24"/>
    <x v="0"/>
    <x v="0"/>
    <s v="Sanear y titular 3.150 predios de estratos 1 y 2 localizados en barrios de origen informal"/>
    <x v="0"/>
    <s v="PM/0208/0103/40010070174"/>
    <x v="12"/>
    <x v="0"/>
    <s v="Prestar servicios de apoyo a la gestión para realizar las actividades administrativas necesarias para el desarrollo de las funciones de la Dirección de Urbanizaciones y Titulación"/>
    <x v="2"/>
    <n v="80111601"/>
    <n v="3500000"/>
    <n v="5"/>
    <n v="17500000"/>
    <s v="JULIO"/>
    <s v="JULIO"/>
    <s v="DIRECCIÓN DE URBANIZACIONES Y TITULACIÓN"/>
    <s v="EDITH GÓMEZ BAUTISTA ( E )"/>
    <x v="0"/>
    <d v="2024-07-16T00:00:00"/>
    <n v="202413000058593"/>
    <s v="01 - Viabilización de Línea"/>
    <s v="N/A"/>
    <d v="2024-07-16T00:00:00"/>
    <s v="TIV-075"/>
    <d v="2024-07-16T00:00:00"/>
    <n v="17500000"/>
    <n v="0"/>
    <n v="1441"/>
    <d v="2024-08-13T00:00:00"/>
    <n v="17500000"/>
    <n v="0"/>
    <n v="4021"/>
    <d v="2024-08-26T00:00:00"/>
    <n v="17500000"/>
    <n v="0"/>
    <n v="0"/>
    <n v="17500000"/>
    <n v="0"/>
    <s v="CONTRATO DE PRESTACION DE SERVICIOS DE APOYO A LA GESTION"/>
    <n v="796"/>
    <s v="CARLOS JULIO GARZON CAÑON"/>
    <s v="TIV-014 anulada"/>
  </r>
  <r>
    <n v="25"/>
    <s v="0174-25"/>
    <x v="0"/>
    <x v="0"/>
    <s v="Sanear y titular 3.150 predios de estratos 1 y 2 localizados en barrios de origen informal"/>
    <x v="0"/>
    <s v="PM/0208/0103/40010070174"/>
    <x v="8"/>
    <x v="0"/>
    <s v="Prestar servicios profesionales a la Dirección de Urbanizaciones y Titulación  en el marco del plan de gestión social, apoyando  con la atención de requerimientos, difusión y   promoción de los programas y/o proyectos que se encuentran en ejecución."/>
    <x v="2"/>
    <n v="80111621"/>
    <n v="4800000"/>
    <n v="5"/>
    <n v="24000000"/>
    <s v="JULIO"/>
    <s v="JULIO"/>
    <s v="DIRECCIÓN DE URBANIZACIONES Y TITULACIÓN"/>
    <s v="EDITH GÓMEZ BAUTISTA ( E )"/>
    <x v="0"/>
    <d v="2024-08-30T00:00:00"/>
    <n v="202413000070553"/>
    <s v="01 - Viabilización de Línea"/>
    <s v="NO APLICA"/>
    <d v="2024-09-02T00:00:00"/>
    <s v="TIV-082"/>
    <d v="2024-09-02T00:00:00"/>
    <n v="24000000"/>
    <n v="0"/>
    <n v="1490"/>
    <d v="2024-09-09T00:00:00"/>
    <n v="24000000"/>
    <n v="0"/>
    <n v="4329"/>
    <d v="2024-09-18T00:00:00"/>
    <n v="24000000"/>
    <n v="0"/>
    <n v="0"/>
    <n v="24000000"/>
    <n v="0"/>
    <m/>
    <m/>
    <m/>
    <m/>
  </r>
  <r>
    <n v="26"/>
    <s v="0174-26"/>
    <x v="0"/>
    <x v="0"/>
    <s v="Sanear y titular 3.150 predios de estratos 1 y 2 localizados en barrios de origen informal"/>
    <x v="0"/>
    <s v="PM/0208/0103/40010070174"/>
    <x v="7"/>
    <x v="0"/>
    <s v="Prestar servicios profesionales en el ambito jurídico para garantizar el desarrollo de los trámites requeridos que son adelantados por la Dirección de Urbanizaciones y Titulación"/>
    <x v="2"/>
    <n v="80111607"/>
    <n v="6200000"/>
    <n v="5"/>
    <n v="31000000"/>
    <s v="JULIO"/>
    <s v="JULIO"/>
    <s v="DIRECCIÓN DE URBANIZACIONES Y TITULACIÓN"/>
    <s v="EDITH GÓMEZ BAUTISTA ( E )"/>
    <x v="0"/>
    <d v="2024-07-16T00:00:00"/>
    <n v="202413000058593"/>
    <s v="01 - Viabilización de Línea"/>
    <s v="N/A"/>
    <d v="2024-07-16T00:00:00"/>
    <s v="TIV-015"/>
    <d v="2024-07-16T00:00:00"/>
    <n v="31000000"/>
    <n v="0"/>
    <n v="994"/>
    <d v="2024-07-18T00:00:00"/>
    <n v="31000000"/>
    <n v="0"/>
    <n v="3748"/>
    <d v="2024-08-13T00:00:00"/>
    <n v="31000000"/>
    <n v="0"/>
    <n v="3306667"/>
    <n v="27693333"/>
    <n v="0"/>
    <s v="CONTRATO DE PRESTACION DE SERVICIOS PROFESIONALES"/>
    <n v="711"/>
    <s v="JOSE OSCAR SOCHA PINTO"/>
    <m/>
  </r>
  <r>
    <n v="27"/>
    <s v="0174-27"/>
    <x v="0"/>
    <x v="0"/>
    <s v="Sanear y titular 3.150 predios de estratos 1 y 2 localizados en barrios de origen informal"/>
    <x v="0"/>
    <s v="PM/0208/0103/40010070174"/>
    <x v="8"/>
    <x v="0"/>
    <s v="Prestar servicios profesionales a la Dirección de Urbanizaciones y Titulación necesarios para la ejecución de los programas y proyectos que tiene a cargo, particulamente en la atención al ciudadano y en la realizacion de actividades enmarcadas dentro del plan de gestión social"/>
    <x v="2"/>
    <n v="80111621"/>
    <n v="4400000"/>
    <n v="5"/>
    <n v="22000000"/>
    <s v="JULIO"/>
    <s v="JULIO"/>
    <s v="DIRECCIÓN DE URBANIZACIONES Y TITULACIÓN"/>
    <s v="EDITH GÓMEZ BAUTISTA ( E )"/>
    <x v="0"/>
    <d v="2024-07-16T00:00:00"/>
    <n v="202413000058593"/>
    <s v="01 - Viabilización de Línea"/>
    <s v="N/A"/>
    <d v="2024-07-16T00:00:00"/>
    <s v="TIV-067"/>
    <d v="2024-07-30T00:00:00"/>
    <n v="22000000"/>
    <n v="0"/>
    <n v="1329"/>
    <d v="2024-07-31T00:00:00"/>
    <n v="22000000"/>
    <n v="0"/>
    <n v="3701"/>
    <d v="2024-08-12T00:00:00"/>
    <n v="22000000"/>
    <n v="0"/>
    <n v="2963667"/>
    <n v="19036333"/>
    <n v="0"/>
    <s v="CONTRATO DE PRESTACION DE SERVICIOS PROFESIONALES"/>
    <n v="709"/>
    <s v="DIANA PAOLA CASTIBLANCO VENEGAS"/>
    <m/>
  </r>
  <r>
    <n v="28"/>
    <s v="0174-28"/>
    <x v="0"/>
    <x v="0"/>
    <s v="Sanear y titular 3.150 predios de estratos 1 y 2 localizados en barrios de origen informal"/>
    <x v="0"/>
    <s v="PM/0208/0103/40010070174"/>
    <x v="7"/>
    <x v="0"/>
    <s v="Prestar servicios profesionales en el ambito jurídico a la Dirección de Urbanizaciones y Titulación para el desarrollo,  cumplimiento y gestión de los  procesos relacionados con la legalización, y saneamiento  de los predios priorizados. "/>
    <x v="2"/>
    <n v="80111607"/>
    <n v="5800000"/>
    <n v="5"/>
    <n v="29000000"/>
    <s v="JULIO"/>
    <s v="JULIO"/>
    <s v="DIRECCIÓN DE URBANIZACIONES Y TITULACIÓN"/>
    <s v="EDITH GÓMEZ BAUTISTA ( E )"/>
    <x v="0"/>
    <d v="2024-07-16T00:00:00"/>
    <n v="202413000058593"/>
    <s v="01 - Viabilización de Línea"/>
    <s v="N/A"/>
    <d v="2024-07-16T00:00:00"/>
    <s v="TIV-016"/>
    <d v="2024-07-16T00:00:00"/>
    <n v="29000000"/>
    <n v="0"/>
    <n v="999"/>
    <d v="2024-07-19T00:00:00"/>
    <n v="29000000"/>
    <n v="0"/>
    <n v="3594"/>
    <d v="2024-08-09T00:00:00"/>
    <n v="29000000"/>
    <n v="0"/>
    <n v="3286666"/>
    <n v="25713334"/>
    <n v="0"/>
    <s v="CONTRATO DE PRESTACION DE SERVICIOS PROFESIONALES"/>
    <n v="668"/>
    <s v="LUIS HERNANDO NEIRA GUERRERO"/>
    <m/>
  </r>
  <r>
    <n v="29"/>
    <s v="0174-29"/>
    <x v="0"/>
    <x v="0"/>
    <s v="Sanear y titular 3.150 predios de estratos 1 y 2 localizados en barrios de origen informal"/>
    <x v="0"/>
    <s v="PM/0208/0103/40010070174"/>
    <x v="13"/>
    <x v="0"/>
    <s v="Prestar servicios profesionales a la Dirección de Urbanizaciones y Titulación tendientes a fortalecer técnicamente el proceso de formulación,  ejecución y liquidación de los contratos correspondientes a los proyectos urbanísticos adelantados por la Caja de la Vivienda Popular."/>
    <x v="2"/>
    <n v="81101500"/>
    <n v="5500000"/>
    <n v="5"/>
    <n v="27500000"/>
    <s v="JULIO"/>
    <s v="JULIO"/>
    <s v="DIRECCIÓN DE URBANIZACIONES Y TITULACIÓN"/>
    <s v="EDITH GÓMEZ BAUTISTA ( E )"/>
    <x v="0"/>
    <d v="2024-07-16T00:00:00"/>
    <n v="202413000058593"/>
    <s v="01 - Viabilización de Línea"/>
    <s v="N/A"/>
    <d v="2024-07-16T00:00:00"/>
    <s v="TIV-017"/>
    <d v="2024-07-16T00:00:00"/>
    <n v="27500000"/>
    <n v="0"/>
    <n v="1001"/>
    <d v="2024-07-19T00:00:00"/>
    <n v="27500000"/>
    <n v="0"/>
    <n v="4145"/>
    <m/>
    <n v="27500000"/>
    <n v="0"/>
    <n v="0"/>
    <n v="27500000"/>
    <n v="0"/>
    <m/>
    <m/>
    <m/>
    <m/>
  </r>
  <r>
    <n v="30"/>
    <s v="0174-30"/>
    <x v="0"/>
    <x v="0"/>
    <s v="Sanear y titular 3.150 predios de estratos 1 y 2 localizados en barrios de origen informal"/>
    <x v="0"/>
    <s v="PM/0208/0103/40010070174"/>
    <x v="12"/>
    <x v="0"/>
    <s v="Prestar servicios profesionales desde el ámbito de su experticia, para adelantar las actuaciones contables y financieras que contribuyan al cumplimiento de las funciones a cargo de la Dirección de Urbanizaciones y Titulación."/>
    <x v="2"/>
    <n v="80111605"/>
    <n v="6400000"/>
    <n v="5"/>
    <n v="32000000"/>
    <s v="JULIO"/>
    <s v="JULIO"/>
    <s v="DIRECCIÓN DE URBANIZACIONES Y TITULACIÓN"/>
    <s v="EDITH GÓMEZ BAUTISTA ( E )"/>
    <x v="0"/>
    <d v="2024-07-16T00:00:00"/>
    <n v="202413000058593"/>
    <s v="01 - Viabilización de Línea"/>
    <s v="N/A"/>
    <d v="2024-07-16T00:00:00"/>
    <s v="TIV-018"/>
    <d v="2024-07-16T00:00:00"/>
    <n v="32000000"/>
    <n v="0"/>
    <n v="1047"/>
    <d v="2024-07-22T00:00:00"/>
    <n v="32000000"/>
    <n v="0"/>
    <n v="3344"/>
    <d v="2024-07-30T00:00:00"/>
    <n v="32000000"/>
    <n v="0"/>
    <n v="6400000"/>
    <n v="25600000"/>
    <n v="0"/>
    <s v="CONTRATO DE PRESTACION DE SERVICIOS PROFESIONALES"/>
    <n v="513"/>
    <s v="MARIA NIDIA ELIS SALGADO SUBIETA"/>
    <m/>
  </r>
  <r>
    <n v="31"/>
    <s v="0174-31"/>
    <x v="0"/>
    <x v="0"/>
    <s v="Sanear y titular 3.150 predios de estratos 1 y 2 localizados en barrios de origen informal"/>
    <x v="0"/>
    <s v="PM/0208/0103/40010070174"/>
    <x v="6"/>
    <x v="0"/>
    <s v="Prestar servicios profesionales desde el ámbito técnico para la estructuración, ejecución y seguimiento de los proyectos y predios de la entidad."/>
    <x v="2"/>
    <n v="80131801"/>
    <n v="6000000"/>
    <n v="5"/>
    <n v="30000000"/>
    <s v="JULIO"/>
    <s v="JULIO"/>
    <s v="DIRECCIÓN DE URBANIZACIONES Y TITULACIÓN"/>
    <s v="EDITH GÓMEZ BAUTISTA ( E )"/>
    <x v="0"/>
    <d v="2024-09-16T00:00:00"/>
    <s v="202413000070553 / 202413000073503"/>
    <s v="01 - Viabilización de Línea"/>
    <s v="NO APLICA"/>
    <d v="2024-09-17T00:00:00"/>
    <s v="TIV-088"/>
    <d v="2024-09-17T00:00:00"/>
    <n v="30000000"/>
    <n v="0"/>
    <n v="1511"/>
    <d v="2024-09-17T00:00:00"/>
    <n v="30000000"/>
    <n v="0"/>
    <n v="4353"/>
    <d v="2024-09-24T00:00:00"/>
    <n v="30000000"/>
    <n v="0"/>
    <n v="0"/>
    <n v="30000000"/>
    <n v="0"/>
    <m/>
    <m/>
    <m/>
    <s v="TIV-083 ANULADA"/>
  </r>
  <r>
    <n v="32"/>
    <s v="0174-32"/>
    <x v="0"/>
    <x v="0"/>
    <s v="Sanear y titular 3.150 predios de estratos 1 y 2 localizados en barrios de origen informal"/>
    <x v="0"/>
    <s v="PM/0208/0103/40010070174"/>
    <x v="6"/>
    <x v="0"/>
    <s v="Prestar servicios profesionales especializados a la DUT en el seguimiento y apoyo técnico a la estructuración, ejecución, liquidación y entrega de los proyectos de urbanizaciones nuevas realizados por la CVP"/>
    <x v="2"/>
    <n v="81101500"/>
    <n v="8400000"/>
    <n v="5"/>
    <n v="42000000"/>
    <s v="JULIO"/>
    <s v="JULIO"/>
    <s v="DIRECCIÓN DE URBANIZACIONES Y TITULACIÓN"/>
    <s v="EDITH GÓMEZ BAUTISTA ( E )"/>
    <x v="0"/>
    <d v="2024-07-25T00:00:00"/>
    <n v="202413000061673"/>
    <s v="01 - Viabilización de Línea"/>
    <s v="NO APLICA"/>
    <d v="2024-07-26T00:00:00"/>
    <s v="TIV-064"/>
    <d v="2024-07-26T00:00:00"/>
    <n v="42000000"/>
    <n v="0"/>
    <n v="1323"/>
    <d v="2024-07-31T00:00:00"/>
    <n v="42000000"/>
    <n v="0"/>
    <n v="3474"/>
    <d v="2024-08-08T00:00:00"/>
    <n v="42000000"/>
    <n v="0"/>
    <n v="6160000"/>
    <n v="35840000"/>
    <n v="0"/>
    <s v="CONTRATO DE PRESTACION DE SERVICIOS PROFESIONALES"/>
    <n v="645"/>
    <s v="EDGAR ANDRES TOQUICA GIRALDO"/>
    <m/>
  </r>
  <r>
    <n v="33"/>
    <s v="0174-33"/>
    <x v="0"/>
    <x v="0"/>
    <s v="Sanear y titular 3.150 predios de estratos 1 y 2 localizados en barrios de origen informal"/>
    <x v="0"/>
    <s v="PM/0208/0103/40010070174"/>
    <x v="14"/>
    <x v="0"/>
    <s v="Prestar servicios profesionales especializados de carácter técnico para apoyar el proceso de saneamiento de predios que se encuentran reportados en la base de inventarios de los bienes inmuebles de propiedad de la Caja de la Vivienda Popular."/>
    <x v="2"/>
    <n v="81101500"/>
    <n v="7900000"/>
    <n v="5"/>
    <n v="39500000"/>
    <s v="JULIO"/>
    <s v="JULIO"/>
    <s v="DIRECCIÓN DE URBANIZACIONES Y TITULACIÓN"/>
    <s v="EDITH GÓMEZ BAUTISTA ( E )"/>
    <x v="0"/>
    <d v="2024-07-16T00:00:00"/>
    <n v="202413000058593"/>
    <s v="01 - Viabilización de Línea"/>
    <s v="N/A"/>
    <d v="2024-07-16T00:00:00"/>
    <s v="TIV-019"/>
    <d v="2024-07-16T00:00:00"/>
    <n v="39500000"/>
    <n v="0"/>
    <n v="1048"/>
    <d v="2024-07-22T00:00:00"/>
    <n v="39500000"/>
    <n v="0"/>
    <n v="3311"/>
    <d v="2024-07-27T00:00:00"/>
    <n v="39500000"/>
    <n v="0"/>
    <n v="7900000"/>
    <n v="31600000"/>
    <n v="0"/>
    <s v="CONTRATO DE PRESTACION DE SERVICIOS PROFESIONALES"/>
    <n v="510"/>
    <s v="WILLIAM ANTONIO ZAPATA PAEZ"/>
    <m/>
  </r>
  <r>
    <n v="34"/>
    <s v="0174-34"/>
    <x v="0"/>
    <x v="0"/>
    <s v="Sanear y titular 3.150 predios de estratos 1 y 2 localizados en barrios de origen informal"/>
    <x v="0"/>
    <s v="PM/0208/0103/40010070174"/>
    <x v="10"/>
    <x v="0"/>
    <s v="Prestar servicios profesionales especializados en generar, analizar y consolidar la información de datos espaciales y cartografía que le permitan planificar la depuración de las bases de datos de los predios de propiedad de la CVP y los determinados como zonas de cesión de uso público."/>
    <x v="2"/>
    <n v="80111614"/>
    <n v="6000000"/>
    <n v="5"/>
    <n v="30000000"/>
    <s v="JULIO"/>
    <s v="JULIO"/>
    <s v="DIRECCIÓN DE URBANIZACIONES Y TITULACIÓN"/>
    <s v="EDITH GÓMEZ BAUTISTA ( E )"/>
    <x v="0"/>
    <d v="2024-07-16T00:00:00"/>
    <n v="202413000058593"/>
    <s v="01 - Viabilización de Línea"/>
    <s v="N/A"/>
    <d v="2024-07-16T00:00:00"/>
    <s v="TIV-020"/>
    <d v="2024-07-16T00:00:00"/>
    <n v="30000000"/>
    <n v="0"/>
    <n v="1049"/>
    <d v="2024-07-22T00:00:00"/>
    <n v="30000000"/>
    <n v="0"/>
    <n v="3926"/>
    <d v="2024-08-16T00:00:00"/>
    <n v="30000000"/>
    <n v="0"/>
    <n v="3000000"/>
    <n v="27000000"/>
    <n v="0"/>
    <s v="CONTRATO DE PRESTACION DE SERVICIOS PROFESIONALES"/>
    <n v="775"/>
    <s v="ANGELICA MARIA ANDRADE CONDE"/>
    <m/>
  </r>
  <r>
    <n v="35"/>
    <s v="0174-35"/>
    <x v="0"/>
    <x v="0"/>
    <s v="Sanear y titular 3.150 predios de estratos 1 y 2 localizados en barrios de origen informal"/>
    <x v="0"/>
    <s v="PM/0208/0103/40010070174"/>
    <x v="12"/>
    <x v="0"/>
    <s v="Prestar servicios profesionales especializados en la estructuración y seguimiento a los proyectos de vivienda nueva adelantados por la Dirección de Urbanizaciones y Titulación"/>
    <x v="2"/>
    <n v="80101604"/>
    <n v="10000000"/>
    <n v="5"/>
    <n v="50000000"/>
    <s v="JULIO"/>
    <s v="JULIO"/>
    <s v="DIRECCIÓN DE URBANIZACIONES Y TITULACIÓN"/>
    <s v="EDITH GÓMEZ BAUTISTA ( E )"/>
    <x v="0"/>
    <d v="2024-07-16T00:00:00"/>
    <n v="202413000058593"/>
    <s v="01 - Viabilización de Línea"/>
    <s v="N/A"/>
    <d v="2024-07-16T00:00:00"/>
    <s v="TIV-076"/>
    <d v="2024-07-30T00:00:00"/>
    <n v="50000000"/>
    <n v="0"/>
    <n v="1440"/>
    <d v="2024-08-13T00:00:00"/>
    <n v="50000000"/>
    <n v="0"/>
    <n v="4008"/>
    <d v="2024-08-20T00:00:00"/>
    <n v="50000000"/>
    <n v="0"/>
    <n v="3333333"/>
    <n v="46666667"/>
    <n v="0"/>
    <s v="CONTRATO DE PRESTACION DE SERVICIOS PROFESIONALES"/>
    <n v="768"/>
    <s v="EVELYN  DONOSO HERRERA"/>
    <s v="TIV-021 ANULADA / TIV-068 anulada"/>
  </r>
  <r>
    <n v="36"/>
    <s v="0174-36"/>
    <x v="0"/>
    <x v="0"/>
    <s v="Sanear y titular 3.150 predios de estratos 1 y 2 localizados en barrios de origen informal"/>
    <x v="0"/>
    <s v="PM/0208/0103/40010070174"/>
    <x v="11"/>
    <x v="0"/>
    <s v="Prestar servicios profesionales especializados para apoyar en el seguimiento y control a los diferentes proyectos que lidera la Dirección de Urbanizaciones y Titulación."/>
    <x v="2"/>
    <n v="80111605"/>
    <n v="9500000"/>
    <n v="5"/>
    <n v="47500000"/>
    <s v="JULIO"/>
    <s v="JULIO"/>
    <s v="DIRECCIÓN DE URBANIZACIONES Y TITULACIÓN"/>
    <s v="EDITH GÓMEZ BAUTISTA ( E )"/>
    <x v="0"/>
    <d v="2024-08-30T00:00:00"/>
    <n v="202413000070553"/>
    <s v="01 - Viabilización de Línea"/>
    <s v="NO APLICA"/>
    <d v="2024-09-02T00:00:00"/>
    <s v="TIV-084"/>
    <d v="2024-09-02T00:00:00"/>
    <n v="47500000"/>
    <n v="0"/>
    <n v="1492"/>
    <d v="2024-09-09T00:00:00"/>
    <n v="47500000"/>
    <n v="0"/>
    <n v="4360"/>
    <d v="2024-09-25T00:00:00"/>
    <n v="47500000"/>
    <n v="0"/>
    <n v="0"/>
    <n v="47500000"/>
    <n v="0"/>
    <m/>
    <m/>
    <m/>
    <m/>
  </r>
  <r>
    <n v="37"/>
    <s v="0174-37"/>
    <x v="0"/>
    <x v="0"/>
    <s v="Sanear y titular 3.150 predios de estratos 1 y 2 localizados en barrios de origen informal"/>
    <x v="0"/>
    <s v="PM/0208/0103/40010070174"/>
    <x v="11"/>
    <x v="0"/>
    <s v="Prestar servicios profesionales especializados para apoyar en la planeación, ejecución y seguimiento de las actividades asociadas a los programas y/o proyectos de la Dirección de Urbanizaciones y Titulación, así como en lo relacionado con los temas administrativos y financieros"/>
    <x v="2"/>
    <n v="80111605"/>
    <n v="10000000"/>
    <n v="5"/>
    <n v="30000000"/>
    <s v="JULIO"/>
    <s v="JULIO"/>
    <s v="DIRECCIÓN DE URBANIZACIONES Y TITULACIÓN"/>
    <s v="EDITH GÓMEZ BAUTISTA ( E )"/>
    <x v="0"/>
    <d v="2024-08-30T00:00:00"/>
    <s v="202413000058353 / 202413000070553"/>
    <s v="01 - Viabilización de Línea"/>
    <s v="A la línea 71"/>
    <d v="2024-09-02T00:00:00"/>
    <s v="TIV-085"/>
    <d v="2024-09-02T00:00:00"/>
    <n v="30000000"/>
    <n v="0"/>
    <n v="1493"/>
    <d v="2024-09-09T00:00:00"/>
    <n v="30000000"/>
    <n v="0"/>
    <n v="4330"/>
    <d v="2024-09-18T00:00:00"/>
    <n v="30000000"/>
    <n v="0"/>
    <n v="0"/>
    <n v="30000000"/>
    <n v="0"/>
    <m/>
    <m/>
    <m/>
    <m/>
  </r>
  <r>
    <n v="38"/>
    <s v="0174-38"/>
    <x v="0"/>
    <x v="0"/>
    <s v="Sanear y titular 3.150 predios de estratos 1 y 2 localizados en barrios de origen informal"/>
    <x v="0"/>
    <s v="PM/0208/0103/40010070174"/>
    <x v="15"/>
    <x v="0"/>
    <s v="Prestar servicios profesionales especializados para el seguimiento e implementación de las actividades del componente social y comunitario que se requieran en el marco de los programas y/o proyectos de la Dirección de Urbanizaciones y Titulación."/>
    <x v="2"/>
    <n v="80111621"/>
    <n v="6750000"/>
    <n v="5"/>
    <n v="33750000"/>
    <s v="JULIO"/>
    <s v="JULIO"/>
    <s v="DIRECCIÓN DE URBANIZACIONES Y TITULACIÓN"/>
    <s v="EDITH GÓMEZ BAUTISTA ( E )"/>
    <x v="0"/>
    <d v="2024-07-16T00:00:00"/>
    <n v="202413000058593"/>
    <s v="01 - Viabilización de Línea"/>
    <s v="N/A"/>
    <d v="2024-07-16T00:00:00"/>
    <s v="TIV-022"/>
    <d v="2024-07-16T00:00:00"/>
    <n v="33750000"/>
    <n v="0"/>
    <n v="1074"/>
    <d v="2024-07-23T00:00:00"/>
    <n v="33750000"/>
    <n v="0"/>
    <n v="3349"/>
    <d v="2024-07-30T00:00:00"/>
    <n v="33750000"/>
    <n v="0"/>
    <n v="7200000"/>
    <n v="26550000"/>
    <n v="0"/>
    <s v="CONTRATO DE PRESTACION DE SERVICIOS PROFESIONALES"/>
    <n v="520"/>
    <s v="MICHEL ANGEL ORTIZ ACEVEDO"/>
    <m/>
  </r>
  <r>
    <n v="39"/>
    <s v="0174-39"/>
    <x v="0"/>
    <x v="0"/>
    <s v="Sanear y titular 3.150 predios de estratos 1 y 2 localizados en barrios de origen informal"/>
    <x v="0"/>
    <s v="PM/0208/0103/40010070174"/>
    <x v="6"/>
    <x v="0"/>
    <s v="Prestar servicios profesionales especializados para realizar acompañamiento en la gestión técnica de los proyectos de vivienda nueva que se encuentren en estructuración y en curso, liderados por la Caja de la Vivienda Popular."/>
    <x v="2"/>
    <n v="81101500"/>
    <n v="9600000"/>
    <n v="5"/>
    <n v="48000000"/>
    <s v="JULIO"/>
    <s v="JULIO"/>
    <s v="DIRECCIÓN DE URBANIZACIONES Y TITULACIÓN"/>
    <s v="EDITH GÓMEZ BAUTISTA ( E )"/>
    <x v="0"/>
    <d v="2024-07-16T00:00:00"/>
    <n v="202413000058593"/>
    <s v="01 - Viabilización de Línea"/>
    <s v="N/A"/>
    <d v="2024-07-16T00:00:00"/>
    <s v="TIV-023"/>
    <d v="2024-07-16T00:00:00"/>
    <n v="48000000"/>
    <n v="0"/>
    <n v="1078"/>
    <d v="2024-07-23T00:00:00"/>
    <n v="48000000"/>
    <n v="0"/>
    <n v="3336"/>
    <d v="2024-07-30T00:00:00"/>
    <n v="48000000"/>
    <n v="0"/>
    <n v="9600000"/>
    <n v="38400000"/>
    <n v="0"/>
    <s v="CONTRATO DE PRESTACION DE SERVICIOS PROFESIONALES"/>
    <n v="521"/>
    <s v="ANDREA TATIANA ORTEGON ORTEGON"/>
    <m/>
  </r>
  <r>
    <n v="40"/>
    <s v="0174-40"/>
    <x v="0"/>
    <x v="0"/>
    <s v="Sanear y titular 3.150 predios de estratos 1 y 2 localizados en barrios de origen informal"/>
    <x v="0"/>
    <s v="PM/0208/0103/40010070174"/>
    <x v="7"/>
    <x v="0"/>
    <s v="Prestar servicios profesionales para apoyar desde el área jurídica los proyectos adelantados por la Dirección de Urbanizaciones y Titulación Predial en el marco de los proyectos constructivos destinados a vivienda nueva"/>
    <x v="2"/>
    <n v="80111607"/>
    <n v="8000000"/>
    <n v="5"/>
    <n v="40000000"/>
    <s v="JULIO"/>
    <s v="JULIO"/>
    <s v="DIRECCIÓN DE URBANIZACIONES Y TITULACIÓN"/>
    <s v="EDITH GÓMEZ BAUTISTA ( E )"/>
    <x v="0"/>
    <d v="2024-07-16T00:00:00"/>
    <n v="202413000058593"/>
    <s v="01 - Viabilización de Línea"/>
    <s v="N/A"/>
    <d v="2024-07-16T00:00:00"/>
    <s v="TIV-024"/>
    <d v="2024-07-16T00:00:00"/>
    <n v="40000000"/>
    <n v="0"/>
    <n v="1080"/>
    <d v="2024-07-24T00:00:00"/>
    <n v="40000000"/>
    <n v="0"/>
    <n v="3415"/>
    <d v="2024-08-02T00:00:00"/>
    <n v="40000000"/>
    <n v="0"/>
    <n v="6133333"/>
    <n v="33866667"/>
    <n v="0"/>
    <s v="CONTRATO DE PRESTACION DE SERVICIOS PROFESIONALES"/>
    <n v="587"/>
    <s v="SONIA ESPERANZA AREVALO SILVA"/>
    <m/>
  </r>
  <r>
    <n v="41"/>
    <s v="0174-41"/>
    <x v="0"/>
    <x v="0"/>
    <s v="Sanear y titular 3.150 predios de estratos 1 y 2 localizados en barrios de origen informal"/>
    <x v="0"/>
    <s v="PM/0208/0103/40010070174"/>
    <x v="7"/>
    <x v="0"/>
    <s v="Prestar servicios profesionales para apoyar desde su profesión las diligencias jurídicas en los trámites que sean requeridos por el desarrollo y cumplimiento de las funciones asignadas a la Dirección de Urbanizaciones y Titulación"/>
    <x v="2"/>
    <n v="80111607"/>
    <n v="7300000"/>
    <n v="5"/>
    <n v="36500000"/>
    <s v="JULIO"/>
    <s v="JULIO"/>
    <s v="DIRECCIÓN DE URBANIZACIONES Y TITULACIÓN"/>
    <s v="EDITH GÓMEZ BAUTISTA ( E )"/>
    <x v="0"/>
    <d v="2024-07-25T00:00:00"/>
    <n v="202413000061673"/>
    <s v="01 - Viabilización de Línea"/>
    <s v="NO APLICA"/>
    <d v="2024-07-26T00:00:00"/>
    <s v="TIV-065"/>
    <d v="2024-07-26T00:00:00"/>
    <n v="36500000"/>
    <n v="0"/>
    <n v="1324"/>
    <d v="2024-07-31T00:00:00"/>
    <n v="36500000"/>
    <n v="0"/>
    <n v="3473"/>
    <d v="2024-08-08T00:00:00"/>
    <n v="36500000"/>
    <n v="0"/>
    <n v="5353333"/>
    <n v="31146667"/>
    <n v="0"/>
    <s v="CONTRATO DE PRESTACION DE SERVICIOS PROFESIONALES"/>
    <n v="644"/>
    <s v="NANCY FABIOLA GIL OROZCO"/>
    <m/>
  </r>
  <r>
    <n v="42"/>
    <s v="0174-42"/>
    <x v="0"/>
    <x v="0"/>
    <s v="Sanear y titular 3.150 predios de estratos 1 y 2 localizados en barrios de origen informal"/>
    <x v="0"/>
    <s v="PM/0208/0103/40010070174"/>
    <x v="6"/>
    <x v="0"/>
    <s v="Prestar servicios profesionales para apoyar el cumplimiento de los aspectos técnicos  asociados al desarrollo de urbanizaciones, así como en el seguimiento a los programas y/o proyectos de la Dirección de Urbanizaciones y Titulación"/>
    <x v="2"/>
    <n v="81101500"/>
    <n v="7900000"/>
    <n v="5"/>
    <n v="39500000"/>
    <s v="JULIO"/>
    <s v="JULIO"/>
    <s v="DIRECCIÓN DE URBANIZACIONES Y TITULACIÓN"/>
    <s v="EDITH GÓMEZ BAUTISTA ( E )"/>
    <x v="0"/>
    <d v="2024-07-16T00:00:00"/>
    <n v="202413000058593"/>
    <s v="01 - Viabilización de Línea"/>
    <s v="N/A"/>
    <d v="2024-07-16T00:00:00"/>
    <s v="TIV-025"/>
    <d v="2024-07-16T00:00:00"/>
    <n v="39500000"/>
    <n v="0"/>
    <n v="1081"/>
    <d v="2024-07-24T00:00:00"/>
    <n v="39500000"/>
    <n v="0"/>
    <n v="3441"/>
    <d v="2024-08-03T00:00:00"/>
    <n v="39500000"/>
    <n v="0"/>
    <n v="6056667"/>
    <n v="33443333"/>
    <n v="0"/>
    <s v="CONTRATO DE PRESTACION DE SERVICIOS PROFESIONALES"/>
    <n v="620"/>
    <s v="YENY ALEXANDRA RODRIGUEZ SOSSA"/>
    <m/>
  </r>
  <r>
    <n v="43"/>
    <s v="0174-43"/>
    <x v="0"/>
    <x v="0"/>
    <s v="Sanear y titular 3.150 predios de estratos 1 y 2 localizados en barrios de origen informal"/>
    <x v="0"/>
    <s v="PM/0208/0103/40010070174"/>
    <x v="15"/>
    <x v="0"/>
    <s v="Prestar servicios profesionales para apoyar en el desarrollo y seguimiento de la estrategia de gestión social, en el fortalecimiento de la atención al ciudadano y en la atencion oportuna a los requerimientos que se reciban en el marco de los proyectos liderados por la Dirección de Urbanizaciones y Titulación."/>
    <x v="0"/>
    <s v="No aplica"/>
    <n v="0"/>
    <n v="0"/>
    <n v="0"/>
    <s v="NO APLICA"/>
    <s v="NO APLICA"/>
    <s v="DIRECCIÓN DE URBANIZACIONES Y TITULACIÓN"/>
    <s v="EDITH GÓMEZ BAUTISTA ( E )"/>
    <x v="0"/>
    <m/>
    <m/>
    <m/>
    <m/>
    <m/>
    <m/>
    <m/>
    <m/>
    <n v="0"/>
    <m/>
    <m/>
    <n v="0"/>
    <n v="0"/>
    <m/>
    <m/>
    <m/>
    <n v="0"/>
    <m/>
    <n v="0"/>
    <n v="0"/>
    <m/>
    <m/>
    <m/>
    <m/>
  </r>
  <r>
    <n v="44"/>
    <s v="0174-44"/>
    <x v="0"/>
    <x v="0"/>
    <s v="Sanear y titular 3.150 predios de estratos 1 y 2 localizados en barrios de origen informal"/>
    <x v="0"/>
    <s v="PM/0208/0103/40010070174"/>
    <x v="11"/>
    <x v="0"/>
    <s v="Prestar servicios profesionales para apoyar en el seguimiento y control de las gestiones administrativas, requeridas para el desarrollo de las funciones y competencias asignadas a la Dirección de Urbanizaciones y Titulación"/>
    <x v="2"/>
    <n v="80161500"/>
    <n v="6500000"/>
    <n v="5"/>
    <n v="19300000"/>
    <s v="JULIO"/>
    <s v="JULIO"/>
    <s v="DIRECCIÓN DE URBANIZACIONES Y TITULACIÓN"/>
    <s v="EDITH GÓMEZ BAUTISTA ( E )"/>
    <x v="0"/>
    <d v="2024-09-16T00:00:00"/>
    <s v="202413000073233 /202413000073503"/>
    <s v="01 - Viabilización de Línea"/>
    <s v="NO APLICA"/>
    <d v="2024-09-17T00:00:00"/>
    <s v="TIV-089"/>
    <d v="2024-09-17T00:00:00"/>
    <n v="19300000"/>
    <n v="0"/>
    <n v="1510"/>
    <d v="2024-09-17T00:00:00"/>
    <n v="19300000"/>
    <n v="0"/>
    <n v="4358"/>
    <d v="2024-09-25T00:00:00"/>
    <n v="19300000"/>
    <n v="0"/>
    <n v="0"/>
    <n v="19300000"/>
    <n v="0"/>
    <m/>
    <m/>
    <m/>
    <m/>
  </r>
  <r>
    <n v="45"/>
    <s v="0174-45"/>
    <x v="0"/>
    <x v="0"/>
    <s v="Sanear y titular 3.150 predios de estratos 1 y 2 localizados en barrios de origen informal"/>
    <x v="0"/>
    <s v="PM/0208/0103/40010070174"/>
    <x v="12"/>
    <x v="0"/>
    <s v="Prestar servicios profesionales para apoyar en las actividades de seguimiento y control requeridas por la Dirección de Urbanizaciones y Titulación en los aspectos financieros de los diferentes proyectos que se lideran desde esta Dirección"/>
    <x v="2"/>
    <n v="80111605"/>
    <n v="7200000"/>
    <n v="5"/>
    <n v="36000000"/>
    <s v="JULIO"/>
    <s v="JULIO"/>
    <s v="DIRECCIÓN DE URBANIZACIONES Y TITULACIÓN"/>
    <s v="EDITH GÓMEZ BAUTISTA ( E )"/>
    <x v="0"/>
    <d v="2024-07-16T00:00:00"/>
    <n v="202413000058593"/>
    <s v="01 - Viabilización de Línea"/>
    <s v="N/A"/>
    <d v="2024-07-16T00:00:00"/>
    <s v="TIV-069"/>
    <d v="2024-07-30T00:00:00"/>
    <n v="36000000"/>
    <n v="0"/>
    <n v="1327"/>
    <d v="2024-07-31T00:00:00"/>
    <n v="36000000"/>
    <n v="0"/>
    <n v="4154"/>
    <m/>
    <n v="36000000"/>
    <n v="0"/>
    <n v="0"/>
    <n v="36000000"/>
    <n v="0"/>
    <m/>
    <m/>
    <m/>
    <m/>
  </r>
  <r>
    <n v="46"/>
    <s v="0174-46"/>
    <x v="0"/>
    <x v="0"/>
    <s v="Sanear y titular 3.150 predios de estratos 1 y 2 localizados en barrios de origen informal"/>
    <x v="0"/>
    <s v="PM/0208/0103/40010070174"/>
    <x v="11"/>
    <x v="0"/>
    <s v="Prestar servicios profesionales para apoyar en los aspectos financieros y presupuestales de la Dirección de Urbanizaciones y Titulación, haciendo también las veces de contacto entre la dependencia y las demás oficinas que tienen a cargo el manejo del presupuesto de la CVP"/>
    <x v="2"/>
    <n v="80111605"/>
    <n v="8500000"/>
    <n v="5"/>
    <n v="34000000"/>
    <s v="JULIO"/>
    <s v="JULIO"/>
    <s v="DIRECCIÓN DE URBANIZACIONES Y TITULACIÓN"/>
    <s v="EDITH GÓMEZ BAUTISTA ( E )"/>
    <x v="0"/>
    <d v="2024-09-16T00:00:00"/>
    <s v="202413000058353 / 202413000073233  /202413000073503"/>
    <s v="01 - Viabilización de Línea"/>
    <s v="A la línea 72"/>
    <d v="2024-09-17T00:00:00"/>
    <s v="TIV-090"/>
    <d v="2024-09-17T00:00:00"/>
    <n v="34000000"/>
    <n v="0"/>
    <n v="1509"/>
    <d v="2024-09-17T00:00:00"/>
    <n v="34000000"/>
    <n v="0"/>
    <n v="4368"/>
    <d v="2024-09-30T00:00:00"/>
    <n v="34000000"/>
    <n v="0"/>
    <n v="0"/>
    <n v="34000000"/>
    <n v="0"/>
    <m/>
    <m/>
    <m/>
    <m/>
  </r>
  <r>
    <n v="47"/>
    <s v="0174-47"/>
    <x v="0"/>
    <x v="0"/>
    <s v="Sanear y titular 3.150 predios de estratos 1 y 2 localizados en barrios de origen informal"/>
    <x v="0"/>
    <s v="PM/0208/0103/40010070174"/>
    <x v="12"/>
    <x v="0"/>
    <s v="Prestar servicios profesionales en los trámites y actividades de carácter financiero con el fin de dar cumplimiento a las funciones de la Dirección de Urbanizaciones y Titulación de conformidad con los procesos y procedimientos establecidos."/>
    <x v="2"/>
    <n v="80111605"/>
    <n v="5200000"/>
    <n v="5"/>
    <n v="26000000"/>
    <s v="JULIO"/>
    <s v="JULIO"/>
    <s v="DIRECCIÓN DE URBANIZACIONES Y TITULACIÓN"/>
    <s v="EDITH GÓMEZ BAUTISTA ( E )"/>
    <x v="0"/>
    <d v="2024-07-16T00:00:00"/>
    <n v="202413000058593"/>
    <s v="01 - Viabilización de Línea"/>
    <s v="N/A"/>
    <d v="2024-07-16T00:00:00"/>
    <s v="TIV-026"/>
    <d v="2024-07-16T00:00:00"/>
    <n v="26000000"/>
    <n v="0"/>
    <n v="1082"/>
    <d v="2024-07-23T00:00:00"/>
    <n v="26000000"/>
    <n v="0"/>
    <n v="3387"/>
    <d v="2024-08-02T00:00:00"/>
    <n v="26000000"/>
    <n v="0"/>
    <n v="4506667"/>
    <n v="21493333"/>
    <n v="0"/>
    <s v="CONTRATO DE PRESTACION DE SERVICIOS PROFESIONALES"/>
    <n v="567"/>
    <s v="MARIA ALEJANDRA CASTELLANOS GARCIA"/>
    <m/>
  </r>
  <r>
    <n v="48"/>
    <s v="0174-48"/>
    <x v="0"/>
    <x v="0"/>
    <s v="Sanear y titular 3.150 predios de estratos 1 y 2 localizados en barrios de origen informal"/>
    <x v="0"/>
    <s v="PM/0208/0103/40010070174"/>
    <x v="7"/>
    <x v="1"/>
    <s v="Prestar servicios profesionales para apoyar jurídicamente en los trámites que sean requeridos para el desarrollo y cumplimiento de las funciones asignadas a la Dirección de Urbanizaciones y Titulación"/>
    <x v="2"/>
    <n v="80111607"/>
    <n v="5000000"/>
    <n v="5"/>
    <n v="25000000"/>
    <s v="JULIO"/>
    <s v="JULIO"/>
    <s v="DIRECCIÓN DE URBANIZACIONES Y TITULACIÓN"/>
    <s v="EDITH GÓMEZ BAUTISTA ( E )"/>
    <x v="0"/>
    <d v="2024-07-16T00:00:00"/>
    <n v="202413000058593"/>
    <s v="01 - Viabilización de Línea"/>
    <s v="N/A"/>
    <d v="2024-07-16T00:00:00"/>
    <s v="TIV-027"/>
    <d v="2024-07-16T00:00:00"/>
    <n v="25000000"/>
    <n v="0"/>
    <n v="1060"/>
    <d v="2024-07-22T00:00:00"/>
    <n v="25000000"/>
    <n v="0"/>
    <n v="3289"/>
    <d v="2024-07-25T00:00:00"/>
    <n v="25000000"/>
    <n v="0"/>
    <n v="6000000"/>
    <n v="19000000"/>
    <n v="0"/>
    <s v="CONTRATO DE PRESTACION DE SERVICIOS PROFESIONALES"/>
    <n v="498"/>
    <s v="LUZ STELLA CARDENAS LAVERDE"/>
    <m/>
  </r>
  <r>
    <n v="49"/>
    <s v="0174-49"/>
    <x v="0"/>
    <x v="0"/>
    <s v="Sanear y titular 3.150 predios de estratos 1 y 2 localizados en barrios de origen informal"/>
    <x v="0"/>
    <s v="PM/0208/0103/40010070174"/>
    <x v="7"/>
    <x v="1"/>
    <s v="Prestar servicios profesionales  desde el ambito juridico para apoyar las gestiones y trámites indispensables para efectuar la correcta titulación de predios. "/>
    <x v="2"/>
    <n v="80111607"/>
    <n v="3520000"/>
    <n v="5"/>
    <n v="17600000"/>
    <s v="JULIO"/>
    <s v="JULIO"/>
    <s v="DIRECCIÓN DE URBANIZACIONES Y TITULACIÓN"/>
    <s v="EDITH GÓMEZ BAUTISTA ( E )"/>
    <x v="0"/>
    <d v="2024-07-16T00:00:00"/>
    <n v="202413000058593"/>
    <s v="01 - Viabilización de Línea"/>
    <s v="N/A"/>
    <d v="2024-07-16T00:00:00"/>
    <s v="TIV-028"/>
    <d v="2024-07-16T00:00:00"/>
    <n v="17600000"/>
    <n v="0"/>
    <n v="1084"/>
    <d v="2024-07-24T00:00:00"/>
    <n v="17600000"/>
    <n v="0"/>
    <n v="3335"/>
    <d v="2024-07-30T00:00:00"/>
    <n v="17600000"/>
    <n v="0"/>
    <n v="3520000"/>
    <n v="14080000"/>
    <n v="0"/>
    <s v="CONTRATO DE PRESTACION DE SERVICIOS PROFESIONALES"/>
    <n v="523"/>
    <s v="OSCAR ALFREDO ACUÑA GAVIRIA"/>
    <m/>
  </r>
  <r>
    <n v="50"/>
    <s v="0174-50"/>
    <x v="0"/>
    <x v="0"/>
    <s v="Sanear y titular 3.150 predios de estratos 1 y 2 localizados en barrios de origen informal"/>
    <x v="0"/>
    <s v="PM/0208/0103/40010070174"/>
    <x v="14"/>
    <x v="1"/>
    <s v="Prestar servicios profesionales para apoyar técnicamente el proceso de estructuración, ejecución y liquidación de los contratos suscritos en el marco de los proyectos urbanísticos adelantados por la Caja de la Vivienda Popular. "/>
    <x v="2"/>
    <n v="80111614"/>
    <n v="4000000"/>
    <n v="5"/>
    <n v="16000000"/>
    <s v="JULIO"/>
    <s v="JULIO"/>
    <s v="DIRECCIÓN DE URBANIZACIONES Y TITULACIÓN"/>
    <s v="EDITH GÓMEZ BAUTISTA ( E )"/>
    <x v="0"/>
    <s v="12/07/2024; 25-7-24"/>
    <s v="202413000058353 / 202413000061673 / 202413000068703 "/>
    <s v="01 - Viabilización de Línea"/>
    <s v="A la línea 73"/>
    <d v="2024-08-27T00:00:00"/>
    <s v="TIV-077"/>
    <d v="2024-08-27T00:00:00"/>
    <n v="16000000"/>
    <n v="0"/>
    <n v="1470"/>
    <d v="2024-08-30T00:00:00"/>
    <n v="16000000"/>
    <n v="0"/>
    <n v="4132"/>
    <d v="2024-09-06T00:00:00"/>
    <n v="16000000"/>
    <n v="0"/>
    <n v="0"/>
    <n v="16000000"/>
    <n v="0"/>
    <m/>
    <m/>
    <m/>
    <s v="Anulacion de CDP 1325 / Anulación TIV-066 memo 202413000068703 "/>
  </r>
  <r>
    <n v="51"/>
    <s v="0174-51"/>
    <x v="0"/>
    <x v="0"/>
    <s v="Sanear y titular 3.150 predios de estratos 1 y 2 localizados en barrios de origen informal"/>
    <x v="0"/>
    <s v="PM/0208/0103/40010070174"/>
    <x v="7"/>
    <x v="1"/>
    <s v="Prestar servicios profesionales para brindar soporte jurídico en los trámites de carácter contractual, que sean requeridas por la Dirección de Urbanizaciones y Titulación para el cumplimiento de competencias."/>
    <x v="2"/>
    <n v="80111607"/>
    <n v="5500000"/>
    <n v="5"/>
    <n v="27500000"/>
    <s v="JULIO"/>
    <s v="JULIO"/>
    <s v="DIRECCIÓN DE URBANIZACIONES Y TITULACIÓN"/>
    <s v="EDITH GÓMEZ BAUTISTA ( E )"/>
    <x v="0"/>
    <d v="2024-07-16T00:00:00"/>
    <n v="202413000058593"/>
    <s v="01 - Viabilización de Línea"/>
    <s v="N/A"/>
    <d v="2024-07-16T00:00:00"/>
    <s v="TIV-029"/>
    <d v="2024-07-16T00:00:00"/>
    <n v="27500000"/>
    <n v="0"/>
    <n v="1083"/>
    <d v="2024-07-23T00:00:00"/>
    <n v="27500000"/>
    <n v="0"/>
    <n v="3382"/>
    <d v="2024-08-02T00:00:00"/>
    <n v="27500000"/>
    <n v="0"/>
    <n v="5500000"/>
    <n v="22000000"/>
    <n v="0"/>
    <s v="CONTRATO DE PRESTACION DE SERVICIOS PROFESIONALES"/>
    <n v="566"/>
    <s v="LAURA VALENTINA MILLAN CIFUENTES"/>
    <m/>
  </r>
  <r>
    <n v="52"/>
    <s v="0174-52"/>
    <x v="0"/>
    <x v="0"/>
    <s v="Sanear y titular 3.150 predios de estratos 1 y 2 localizados en barrios de origen informal"/>
    <x v="0"/>
    <s v="PM/0208/0103/40010070174"/>
    <x v="7"/>
    <x v="0"/>
    <s v="Prestar servicios profesionales para brindar soporte jurídico en los trámites de carácter contractual, que sean requeridas por la Dirección de Urbanizaciones y Titulación para el cumplimiento de competencias."/>
    <x v="2"/>
    <n v="80111607"/>
    <n v="2104278"/>
    <n v="1"/>
    <n v="2104278"/>
    <s v="SEPTIEMBRE"/>
    <s v="SEPTIEMBRE"/>
    <s v="DIRECCIÓN DE URBANIZACIONES Y TITULACIÓN"/>
    <s v="EDITH GÓMEZ BAUTISTA ( E )"/>
    <x v="0"/>
    <m/>
    <m/>
    <m/>
    <m/>
    <m/>
    <m/>
    <m/>
    <m/>
    <n v="2104278"/>
    <m/>
    <m/>
    <n v="0"/>
    <n v="0"/>
    <m/>
    <m/>
    <m/>
    <n v="0"/>
    <m/>
    <n v="0"/>
    <n v="2104278"/>
    <m/>
    <m/>
    <m/>
    <m/>
  </r>
  <r>
    <n v="53"/>
    <s v="0174-53"/>
    <x v="0"/>
    <x v="0"/>
    <s v="Sanear y titular 3.150 predios de estratos 1 y 2 localizados en barrios de origen informal"/>
    <x v="0"/>
    <s v="PM/0208/0103/40010070174"/>
    <x v="7"/>
    <x v="2"/>
    <s v="Prestar servicios profesionales para brindar soporte jurídico en los trámites de carácter contractual, que sean requeridas por la Dirección de Urbanizaciones y Titulación para el cumplimiento de competencias."/>
    <x v="2"/>
    <n v="80111607"/>
    <n v="13004000"/>
    <n v="1"/>
    <n v="13004000"/>
    <s v="SEPTIEMBRE"/>
    <s v="SEPTIEMBRE"/>
    <s v="DIRECCIÓN DE URBANIZACIONES Y TITULACIÓN"/>
    <s v="EDITH GÓMEZ BAUTISTA ( E )"/>
    <x v="0"/>
    <m/>
    <m/>
    <m/>
    <m/>
    <m/>
    <m/>
    <m/>
    <m/>
    <n v="13004000"/>
    <m/>
    <m/>
    <n v="0"/>
    <n v="0"/>
    <m/>
    <m/>
    <m/>
    <n v="0"/>
    <m/>
    <n v="0"/>
    <n v="13004000"/>
    <m/>
    <m/>
    <m/>
    <m/>
  </r>
  <r>
    <n v="54"/>
    <s v="0174-54"/>
    <x v="0"/>
    <x v="0"/>
    <s v="Sanear y titular 3.150 predios de estratos 1 y 2 localizados en barrios de origen informal"/>
    <x v="0"/>
    <s v="PM/0208/0103/40010070174"/>
    <x v="7"/>
    <x v="1"/>
    <s v="Prestar servicios profesionales para brindar soporte jurídico en los trámites de carácter contractual, que sean requeridas por la Dirección de Urbanizaciones y Titulación para el cumplimiento de competencias."/>
    <x v="2"/>
    <n v="80111607"/>
    <n v="150399460"/>
    <n v="1"/>
    <n v="17899460"/>
    <s v="SEPTIEMBRE"/>
    <s v="SEPTIEMBRE"/>
    <s v="DIRECCIÓN DE URBANIZACIONES Y TITULACIÓN"/>
    <s v="EDITH GÓMEZ BAUTISTA ( E )"/>
    <x v="0"/>
    <m/>
    <m/>
    <m/>
    <m/>
    <m/>
    <m/>
    <m/>
    <m/>
    <n v="17899460"/>
    <m/>
    <m/>
    <n v="0"/>
    <n v="0"/>
    <m/>
    <m/>
    <m/>
    <n v="0"/>
    <m/>
    <n v="0"/>
    <n v="17899460"/>
    <m/>
    <m/>
    <m/>
    <m/>
  </r>
  <r>
    <n v="55"/>
    <s v="0174-55"/>
    <x v="0"/>
    <x v="0"/>
    <s v="Sanear y titular 3.150 predios de estratos 1 y 2 localizados en barrios de origen informal"/>
    <x v="0"/>
    <s v="PM/0208/0103/40010070174"/>
    <x v="7"/>
    <x v="1"/>
    <s v="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
    <x v="2"/>
    <n v="80111607"/>
    <n v="10000000"/>
    <n v="5"/>
    <n v="40000000"/>
    <s v="JULIO"/>
    <s v="JULIO"/>
    <s v="DIRECCIÓN DE URBANIZACIONES Y TITULACIÓN"/>
    <s v="EDITH GÓMEZ BAUTISTA ( E )"/>
    <x v="0"/>
    <m/>
    <m/>
    <m/>
    <m/>
    <m/>
    <m/>
    <m/>
    <m/>
    <n v="40000000"/>
    <m/>
    <m/>
    <n v="0"/>
    <n v="0"/>
    <m/>
    <m/>
    <m/>
    <n v="0"/>
    <m/>
    <n v="0"/>
    <n v="40000000"/>
    <m/>
    <m/>
    <m/>
    <m/>
  </r>
  <r>
    <n v="56"/>
    <s v="0174-56"/>
    <x v="0"/>
    <x v="0"/>
    <s v="Sanear y titular 3.150 predios de estratos 1 y 2 localizados en barrios de origen informal"/>
    <x v="0"/>
    <s v="PM/0208/0103/40010070174"/>
    <x v="6"/>
    <x v="1"/>
    <s v="Prestar servicios profesionales especializados en la estructuración,ejecución, evaluación, seguimiento y desarrollo de los proyectos constructivos adelantados por la Caja de la Vivienda Popular."/>
    <x v="2"/>
    <n v="81101500"/>
    <n v="10000000"/>
    <n v="5"/>
    <n v="40000000"/>
    <s v="JULIO"/>
    <s v="JULIO"/>
    <s v="DIRECCIÓN DE URBANIZACIONES Y TITULACIÓN"/>
    <s v="EDITH GÓMEZ BAUTISTA ( E )"/>
    <x v="0"/>
    <d v="2024-09-16T00:00:00"/>
    <s v="202413000058353 / 202413000070553 /202413000073503"/>
    <s v="01 - Viabilización de Línea"/>
    <s v="A la línea 74"/>
    <d v="2024-09-17T00:00:00"/>
    <s v="TIV-091"/>
    <d v="2024-09-17T00:00:00"/>
    <n v="40000000"/>
    <n v="0"/>
    <n v="1508"/>
    <d v="2024-09-17T00:00:00"/>
    <n v="40000000"/>
    <n v="0"/>
    <n v="4345"/>
    <d v="2024-09-20T00:00:00"/>
    <n v="40000000"/>
    <n v="0"/>
    <n v="0"/>
    <n v="40000000"/>
    <n v="0"/>
    <m/>
    <m/>
    <m/>
    <s v="TIV-086 ANULADA"/>
  </r>
  <r>
    <n v="57"/>
    <s v="0174-57"/>
    <x v="0"/>
    <x v="0"/>
    <s v="Sanear y titular 3.150 predios de estratos 1 y 2 localizados en barrios de origen informal"/>
    <x v="1"/>
    <s v="PM/0208/0103/40010070174"/>
    <x v="9"/>
    <x v="1"/>
    <s v="Prestar servicios profesionales para realizar las actividades administrativas requeridas para el cumplimiento de las funciones de la Dirección de Urbanizaciones y Titulación."/>
    <x v="2"/>
    <n v="80111601"/>
    <n v="3300000"/>
    <n v="5"/>
    <n v="13200000"/>
    <s v="JULIO"/>
    <s v="JULIO"/>
    <s v="DIRECCIÓN DE URBANIZACIONES Y TITULACIÓN"/>
    <s v="EDITH GÓMEZ BAUTISTA ( E )"/>
    <x v="0"/>
    <d v="2024-08-30T00:00:00"/>
    <s v="202413000058353 / 202413000070553"/>
    <s v="01 - Viabilización de Línea"/>
    <s v="A la línea 75"/>
    <d v="2024-09-02T00:00:00"/>
    <s v="TIV-087"/>
    <d v="2024-09-02T00:00:00"/>
    <n v="13200000"/>
    <n v="0"/>
    <n v="1495"/>
    <d v="2024-09-09T00:00:00"/>
    <n v="13200000"/>
    <n v="0"/>
    <n v="4327"/>
    <d v="2024-09-17T00:00:00"/>
    <n v="13200000"/>
    <n v="0"/>
    <n v="0"/>
    <n v="13200000"/>
    <n v="0"/>
    <m/>
    <m/>
    <m/>
    <m/>
  </r>
  <r>
    <n v="58"/>
    <s v="0174-58"/>
    <x v="0"/>
    <x v="0"/>
    <s v="Sanear y titular 3.150 predios de estratos 1 y 2 localizados en barrios de origen informal"/>
    <x v="0"/>
    <s v="PM/0208/0103/40010070174"/>
    <x v="11"/>
    <x v="1"/>
    <s v="Prestar servicios profesionales para apoyar al equipo operador urbano de la Caja de la Vivienda Popular en la definición de estrategias y fuentes de financiación para la generación de vivienda enla ciudad de Bogotá D.C."/>
    <x v="2"/>
    <n v="84111500"/>
    <n v="14300000"/>
    <n v="5"/>
    <n v="71500000"/>
    <s v="JULIO"/>
    <s v="JULIO"/>
    <s v="DIRECCIÓN DE URBANIZACIONES Y TITULACIÓN"/>
    <s v="EDITH GÓMEZ BAUTISTA ( E )"/>
    <x v="0"/>
    <d v="2024-08-01T00:00:00"/>
    <n v="202413000064623"/>
    <s v="01 - Viabilización de Línea"/>
    <s v="N/A"/>
    <d v="2024-08-01T00:00:00"/>
    <s v="TIV-073"/>
    <d v="2024-08-01T00:00:00"/>
    <n v="71500000"/>
    <n v="0"/>
    <n v="1407"/>
    <d v="2024-08-02T00:00:00"/>
    <n v="71500000"/>
    <n v="0"/>
    <n v="3471"/>
    <d v="2024-08-08T00:00:00"/>
    <n v="71500000"/>
    <n v="0"/>
    <n v="10486667"/>
    <n v="61013333"/>
    <n v="0"/>
    <s v="CONTRATO DE PRESTACION DE SERVICIOS PROFESIONALES"/>
    <n v="527"/>
    <s v="DIANA MARCELA CORREA ACERO"/>
    <s v="TIV-030 ANULADA / TIV-070 anulada / anulado cdp 1328"/>
  </r>
  <r>
    <n v="59"/>
    <s v="0174-59"/>
    <x v="0"/>
    <x v="0"/>
    <s v="Sanear y titular 3.150 predios de estratos 1 y 2 localizados en barrios de origen informal"/>
    <x v="0"/>
    <s v="PM/0208/0103/40010070174"/>
    <x v="12"/>
    <x v="1"/>
    <s v="Prestar servicios profesionales para apoyar la estructuración financiera de los proyectos inmobiliarios de la  Caja de la Vivienda Popular."/>
    <x v="2"/>
    <n v="80111605"/>
    <n v="8000000"/>
    <n v="5"/>
    <n v="40000000"/>
    <s v="JULIO"/>
    <s v="JULIO"/>
    <s v="DIRECCIÓN DE URBANIZACIONES Y TITULACIÓN"/>
    <s v="EDITH GÓMEZ BAUTISTA ( E )"/>
    <x v="0"/>
    <d v="2024-07-16T00:00:00"/>
    <n v="202413000058593"/>
    <s v="01 - Viabilización de Línea"/>
    <s v="N/A"/>
    <d v="2024-07-16T00:00:00"/>
    <s v="TIV-031"/>
    <d v="2024-07-16T00:00:00"/>
    <n v="40000000"/>
    <n v="0"/>
    <n v="1069"/>
    <d v="2024-07-23T00:00:00"/>
    <n v="40000000"/>
    <n v="0"/>
    <n v="3385"/>
    <d v="2024-08-02T00:00:00"/>
    <n v="40000000"/>
    <n v="0"/>
    <n v="6933333"/>
    <n v="33066667"/>
    <n v="0"/>
    <s v="CONTRATO DE PRESTACION DE SERVICIOS PROFESIONALES"/>
    <n v="560"/>
    <s v="JEYSON LEONARDO CUBAQUE SARMIENTO"/>
    <m/>
  </r>
  <r>
    <n v="60"/>
    <s v="0174-60"/>
    <x v="0"/>
    <x v="0"/>
    <s v="Sanear y titular 3.150 predios de estratos 1 y 2 localizados en barrios de origen informal"/>
    <x v="0"/>
    <s v="PM/0208/0103/40010070174"/>
    <x v="6"/>
    <x v="1"/>
    <s v="Prestar servicios profesionales para apoyar el analisis de la norma urbanistica, diseño urbano, cabidas arquitectonicas, y modelos de negocio en los predios que defina la Caja de la Vivienda Popular"/>
    <x v="2"/>
    <n v="81101500"/>
    <n v="8000000"/>
    <n v="5"/>
    <n v="40000000"/>
    <s v="JULIO"/>
    <s v="JULIO"/>
    <s v="DIRECCIÓN DE URBANIZACIONES Y TITULACIÓN"/>
    <s v="EDITH GÓMEZ BAUTISTA ( E )"/>
    <x v="0"/>
    <d v="2024-07-16T00:00:00"/>
    <n v="202413000058593"/>
    <s v="01 - Viabilización de Línea"/>
    <s v="N/A"/>
    <d v="2024-07-16T00:00:00"/>
    <s v="TIV-052"/>
    <d v="2024-07-25T00:00:00"/>
    <n v="40000000"/>
    <n v="0"/>
    <n v="1269"/>
    <d v="2024-07-28T00:00:00"/>
    <n v="40000000"/>
    <n v="0"/>
    <n v="3426"/>
    <d v="2024-08-02T00:00:00"/>
    <n v="40000000"/>
    <n v="0"/>
    <n v="6133333"/>
    <n v="33866667"/>
    <n v="0"/>
    <s v="CONTRATO DE PRESTACION DE SERVICIOS PROFESIONALES"/>
    <n v="603"/>
    <s v="MIGUEL ANGEL CARDENAS PALACIOS"/>
    <m/>
  </r>
  <r>
    <n v="61"/>
    <s v="0174-61"/>
    <x v="0"/>
    <x v="0"/>
    <s v="Sanear y titular 3.150 predios de estratos 1 y 2 localizados en barrios de origen informal"/>
    <x v="0"/>
    <s v="PM/0208/0103/40010070174"/>
    <x v="7"/>
    <x v="1"/>
    <s v="Prestar servicios profesionales para apoyar las actividades de gestión predial referente a los aspectos jurídicos y procedimentales necesarios para que la Caja de la Vivienda Popular realice el rol de Operador Urbano en la ciudad Bogotá D.C."/>
    <x v="2"/>
    <n v="80111607"/>
    <n v="8000000"/>
    <n v="5"/>
    <n v="40000000"/>
    <s v="JULIO"/>
    <s v="JULIO"/>
    <s v="DIRECCIÓN DE URBANIZACIONES Y TITULACIÓN"/>
    <s v="EDITH GÓMEZ BAUTISTA ( E )"/>
    <x v="0"/>
    <d v="2024-07-16T00:00:00"/>
    <n v="202413000058593"/>
    <s v="01 - Viabilización de Línea"/>
    <s v="N/A"/>
    <d v="2024-07-16T00:00:00"/>
    <s v="TIV-032"/>
    <d v="2024-07-16T00:00:00"/>
    <n v="40000000"/>
    <n v="0"/>
    <n v="1070"/>
    <d v="2024-07-23T00:00:00"/>
    <n v="40000000"/>
    <n v="0"/>
    <n v="3340"/>
    <d v="2024-07-30T00:00:00"/>
    <n v="40000000"/>
    <n v="0"/>
    <n v="8000000"/>
    <n v="32000000"/>
    <n v="0"/>
    <s v="CONTRATO DE PRESTACION DE SERVICIOS PROFESIONALES"/>
    <n v="522"/>
    <s v="YENNY PAOLA NUÑEZ GOMEZ"/>
    <m/>
  </r>
  <r>
    <n v="62"/>
    <s v="0174-62"/>
    <x v="0"/>
    <x v="0"/>
    <s v="Sanear y titular 3.150 predios de estratos 1 y 2 localizados en barrios de origen informal"/>
    <x v="1"/>
    <s v="PM/0208/0103/40010070174"/>
    <x v="7"/>
    <x v="2"/>
    <s v="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
    <x v="2"/>
    <n v="80111607"/>
    <n v="8000000"/>
    <n v="5"/>
    <n v="40000000"/>
    <s v="JULIO"/>
    <s v="JULIO"/>
    <s v="DIRECCIÓN DE URBANIZACIONES Y TITULACIÓN"/>
    <s v="EDITH GÓMEZ BAUTISTA ( E )"/>
    <x v="0"/>
    <d v="2024-07-16T00:00:00"/>
    <n v="202413000058593"/>
    <s v="01 - Viabilización de Línea"/>
    <s v="N/A"/>
    <d v="2024-07-16T00:00:00"/>
    <s v="TIV-033"/>
    <d v="2024-07-16T00:00:00"/>
    <n v="40000000"/>
    <n v="0"/>
    <n v="1075"/>
    <d v="2024-07-23T00:00:00"/>
    <n v="40000000"/>
    <n v="0"/>
    <n v="3448"/>
    <d v="2024-08-03T00:00:00"/>
    <n v="40000000"/>
    <n v="0"/>
    <n v="6133333"/>
    <n v="33866667"/>
    <n v="0"/>
    <s v="CONTRATO DE PRESTACION DE SERVICIOS PROFESIONALES"/>
    <n v="606"/>
    <s v="JUAN CAMILO DELGADO FRANCO"/>
    <m/>
  </r>
  <r>
    <n v="63"/>
    <s v="0174-63"/>
    <x v="0"/>
    <x v="0"/>
    <s v="Sanear y titular 3.150 predios de estratos 1 y 2 localizados en barrios de origen informal"/>
    <x v="1"/>
    <s v="PM/0208/0103/40010070174"/>
    <x v="7"/>
    <x v="2"/>
    <s v="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
    <x v="2"/>
    <n v="80111607"/>
    <n v="8000000"/>
    <n v="5"/>
    <n v="40000000"/>
    <s v="JULIO"/>
    <s v="JULIO"/>
    <s v="DIRECCIÓN DE URBANIZACIONES Y TITULACIÓN"/>
    <s v="EDITH GÓMEZ BAUTISTA ( E )"/>
    <x v="0"/>
    <d v="2024-07-16T00:00:00"/>
    <n v="202413000058593"/>
    <s v="01 - Viabilización de Línea"/>
    <s v="N/A"/>
    <d v="2024-07-16T00:00:00"/>
    <s v="TIV-034"/>
    <d v="2024-07-16T00:00:00"/>
    <n v="40000000"/>
    <n v="0"/>
    <n v="1073"/>
    <d v="2024-07-23T00:00:00"/>
    <n v="40000000"/>
    <n v="0"/>
    <n v="3341"/>
    <d v="2024-07-30T00:00:00"/>
    <n v="40000000"/>
    <n v="0"/>
    <n v="8000000"/>
    <n v="32000000"/>
    <n v="0"/>
    <s v="CONTRATO DE PRESTACION DE SERVICIOS PROFESIONALES"/>
    <n v="524"/>
    <s v="JUAN PABLO LUGO BOTELLO"/>
    <m/>
  </r>
  <r>
    <n v="64"/>
    <s v="0174-64"/>
    <x v="0"/>
    <x v="0"/>
    <s v="Sanear y titular 3.150 predios de estratos 1 y 2 localizados en barrios de origen informal"/>
    <x v="1"/>
    <s v="PM/0208/0103/40010070174"/>
    <x v="16"/>
    <x v="2"/>
    <s v="Prestar servicios profesionales para el desarrollo de las actividades jurídicas relacionadas con gestión y/o saneamiento de activos priorizados por la Dirección de Urbanizaciones y Titulación, acorde con la normatividad vigente."/>
    <x v="2"/>
    <n v="80111607"/>
    <n v="6000000"/>
    <n v="5"/>
    <n v="30000000"/>
    <s v="JULIO"/>
    <s v="JULIO"/>
    <s v="DIRECCIÓN DE URBANIZACIONES Y TITULACIÓN"/>
    <s v="EDITH GÓMEZ BAUTISTA ( E )"/>
    <x v="0"/>
    <d v="2024-07-16T00:00:00"/>
    <n v="202413000058593"/>
    <s v="01 - Viabilización de Línea"/>
    <s v="N/A"/>
    <d v="2024-07-16T00:00:00"/>
    <s v="TIV-035"/>
    <d v="2024-07-16T00:00:00"/>
    <n v="30000000"/>
    <n v="0"/>
    <n v="1077"/>
    <d v="2024-07-23T00:00:00"/>
    <n v="30000000"/>
    <n v="0"/>
    <n v="3312"/>
    <d v="2024-07-27T00:00:00"/>
    <n v="30000000"/>
    <n v="0"/>
    <n v="6000000"/>
    <n v="24000000"/>
    <n v="0"/>
    <s v="CONTRATO DE PRESTACION DE SERVICIOS PROFESIONALES"/>
    <n v="514"/>
    <s v="ALEXANDRA  GARCIA RODRIGUEZ"/>
    <m/>
  </r>
  <r>
    <n v="65"/>
    <s v="0174-65"/>
    <x v="0"/>
    <x v="0"/>
    <s v="Sanear y titular 3.150 predios de estratos 1 y 2 localizados en barrios de origen informal"/>
    <x v="1"/>
    <s v="PM/0208/0103/40010070174"/>
    <x v="7"/>
    <x v="2"/>
    <s v="Prestar servicios profesionales para el desarrollo e implementación de actividades jurídicas relacionadas con gestión y/o saneamiento de activos priorizados por la Dirección de Urbanizaciones y Titulación, acorde con la normatividad vigente."/>
    <x v="2"/>
    <n v="80111607"/>
    <n v="7000000"/>
    <n v="5"/>
    <n v="35000000"/>
    <s v="JULIO"/>
    <s v="JULIO"/>
    <s v="DIRECCIÓN DE URBANIZACIONES Y TITULACIÓN"/>
    <s v="EDITH GÓMEZ BAUTISTA ( E )"/>
    <x v="0"/>
    <d v="2024-07-16T00:00:00"/>
    <n v="202413000058593"/>
    <s v="01 - Viabilización de Línea"/>
    <s v="N/A"/>
    <d v="2024-07-16T00:00:00"/>
    <s v="TIV-071"/>
    <d v="2024-07-30T00:00:00"/>
    <n v="35000000"/>
    <n v="0"/>
    <n v="1332"/>
    <d v="2024-07-31T00:00:00"/>
    <n v="35000000"/>
    <n v="0"/>
    <n v="3862"/>
    <d v="2024-08-15T00:00:00"/>
    <n v="35000000"/>
    <n v="0"/>
    <n v="3500000"/>
    <n v="31500000"/>
    <n v="0"/>
    <s v="CONTRATO DE PRESTACION DE SERVICIOS PROFESIONALES"/>
    <n v="745"/>
    <s v="JESSICA PAOLA LEON SUAREZ"/>
    <m/>
  </r>
  <r>
    <n v="66"/>
    <s v="0174-66"/>
    <x v="0"/>
    <x v="0"/>
    <s v="Sanear y titular 3.150 predios de estratos 1 y 2 localizados en barrios de origen informal"/>
    <x v="1"/>
    <s v="PM/0208/0103/40010070174"/>
    <x v="7"/>
    <x v="1"/>
    <s v="Prestar servicios profesionales para gestionar las actividades jurídicas y trámites necesarios en el marco de los proyectos de legalización, adquisición y/o saneamiento de predios ejecutados por la Dirección de Urbanizaciones y Titulación en sus diferentes etapas"/>
    <x v="2"/>
    <n v="80111607"/>
    <n v="4500000"/>
    <n v="5"/>
    <n v="22500000"/>
    <s v="JULIO"/>
    <s v="JULIO"/>
    <s v="DIRECCIÓN DE URBANIZACIONES Y TITULACIÓN"/>
    <s v="EDITH GÓMEZ BAUTISTA ( E )"/>
    <x v="0"/>
    <d v="2024-07-16T00:00:00"/>
    <n v="202413000058593"/>
    <s v="01 - Viabilización de Línea"/>
    <s v="N/A"/>
    <d v="2024-07-16T00:00:00"/>
    <s v="TIV-036"/>
    <d v="2024-07-16T00:00:00"/>
    <n v="22500000"/>
    <n v="0"/>
    <n v="1079"/>
    <d v="2024-07-23T00:00:00"/>
    <n v="22500000"/>
    <n v="0"/>
    <n v="3993"/>
    <d v="2024-08-20T00:00:00"/>
    <n v="22500000"/>
    <n v="0"/>
    <n v="0"/>
    <n v="22500000"/>
    <n v="0"/>
    <s v="CONTRATO DE PRESTACION DE SERVICIOS PROFESIONALES"/>
    <n v="675"/>
    <s v="JOSE NAPOLEON STRUSBERG OROZCO"/>
    <m/>
  </r>
  <r>
    <n v="67"/>
    <s v="0174-67"/>
    <x v="0"/>
    <x v="0"/>
    <s v="Sanear y titular 3.150 predios de estratos 1 y 2 localizados en barrios de origen informal"/>
    <x v="1"/>
    <s v="PM/0208/0103/40010070174"/>
    <x v="8"/>
    <x v="1"/>
    <s v="Prestar servicios profesionales para la realización de las actividades sociales requeridas en la ejecución de los programas y proyectos que se encuentran a cargo de la Dirección de Urbanizaciones y Titulación de conformidad con los procesos y procedimientos vigentes."/>
    <x v="2"/>
    <n v="80111621"/>
    <n v="6000000"/>
    <n v="5"/>
    <n v="30000000"/>
    <s v="JULIO"/>
    <s v="JULIO"/>
    <s v="DIRECCIÓN DE URBANIZACIONES Y TITULACIÓN"/>
    <s v="EDITH GÓMEZ BAUTISTA ( E )"/>
    <x v="0"/>
    <d v="2024-07-16T00:00:00"/>
    <n v="202413000058593"/>
    <s v="01 - Viabilización de Línea"/>
    <s v="N/A"/>
    <d v="2024-07-16T00:00:00"/>
    <s v="TIV-037"/>
    <d v="2024-07-16T00:00:00"/>
    <n v="30000000"/>
    <n v="0"/>
    <n v="1071"/>
    <d v="2024-07-23T00:00:00"/>
    <n v="30000000"/>
    <n v="0"/>
    <n v="3339"/>
    <d v="2024-07-30T00:00:00"/>
    <n v="30000000"/>
    <n v="0"/>
    <n v="6400000"/>
    <n v="23600000"/>
    <n v="0"/>
    <s v="CONTRATO DE PRESTACION DE SERVICIOS PROFESIONALES"/>
    <n v="525"/>
    <s v="LADY JOHANNA PANQUEVA ALARCON"/>
    <m/>
  </r>
  <r>
    <n v="68"/>
    <s v="0174-68"/>
    <x v="0"/>
    <x v="0"/>
    <s v="Sanear y titular 3.150 predios de estratos 1 y 2 localizados en barrios de origen informal"/>
    <x v="1"/>
    <s v="PM/0208/0103/40010070174"/>
    <x v="8"/>
    <x v="1"/>
    <s v="Prestar servicios profesionales relacionados con el componente social y comunitario en la ejecución de los procesos de titulación y urbanización a cargo de la Dirección de Urbanizaciones y Titulación."/>
    <x v="2"/>
    <n v="80111621"/>
    <n v="4800000"/>
    <n v="5"/>
    <n v="24000000"/>
    <s v="JULIO"/>
    <s v="JULIO"/>
    <s v="DIRECCIÓN DE URBANIZACIONES Y TITULACIÓN"/>
    <s v="EDITH GÓMEZ BAUTISTA ( E )"/>
    <x v="0"/>
    <d v="2024-07-16T00:00:00"/>
    <n v="202413000058593"/>
    <s v="01 - Viabilización de Línea"/>
    <s v="N/A"/>
    <d v="2024-07-16T00:00:00"/>
    <s v="TIV-038"/>
    <d v="2024-07-16T00:00:00"/>
    <n v="24000000"/>
    <n v="0"/>
    <n v="1072"/>
    <d v="2024-07-23T00:00:00"/>
    <n v="24000000"/>
    <n v="0"/>
    <n v="3380"/>
    <d v="2024-08-02T00:00:00"/>
    <n v="24000000"/>
    <n v="0"/>
    <n v="4800000"/>
    <n v="19200000"/>
    <n v="0"/>
    <s v="CONTRATO DE PRESTACION DE SERVICIOS PROFESIONALES"/>
    <n v="549"/>
    <s v="DENNYS JHOANA AGUDELO RAMIREZ"/>
    <m/>
  </r>
  <r>
    <n v="69"/>
    <s v="0174-69"/>
    <x v="0"/>
    <x v="0"/>
    <s v="Sanear y titular 3.150 predios de estratos 1 y 2 localizados en barrios de origen informal"/>
    <x v="1"/>
    <s v="PM/0208/0103/40010070174"/>
    <x v="8"/>
    <x v="2"/>
    <s v="Prestar servicios profesionales relacionados con el componente social y comunitario en la ejecución de los procesos de titulación y urbanización a cargo de la Dirección de Urbanizaciones y Titulación."/>
    <x v="2"/>
    <n v="80111621"/>
    <n v="2000000"/>
    <n v="1"/>
    <n v="2000000"/>
    <s v="SEPTIEMBRE"/>
    <s v="SEPTIEMBRE"/>
    <s v="DIRECCIÓN DE URBANIZACIONES Y TITULACIÓN"/>
    <s v="EDITH GÓMEZ BAUTISTA ( E )"/>
    <x v="0"/>
    <m/>
    <m/>
    <m/>
    <m/>
    <m/>
    <m/>
    <m/>
    <m/>
    <n v="2000000"/>
    <m/>
    <m/>
    <n v="0"/>
    <n v="0"/>
    <m/>
    <m/>
    <m/>
    <n v="0"/>
    <m/>
    <n v="0"/>
    <n v="2000000"/>
    <m/>
    <m/>
    <m/>
    <m/>
  </r>
  <r>
    <n v="70"/>
    <s v="0174-70"/>
    <x v="0"/>
    <x v="0"/>
    <s v="Sanear y titular 3.150 predios de estratos 1 y 2 localizados en barrios de origen informal"/>
    <x v="0"/>
    <s v="PM/0208/0103/40010070174"/>
    <x v="8"/>
    <x v="0"/>
    <s v="Adición y prórroga al contrato 182-2024 que tiene por objeto: Prestar servicios de apoyo a la gestión a la Dirección de Urbanizaciones y Titulación en los temas asociados con estudios prediales, catastrales y urbanísticos de los proyectos priorizados por el área."/>
    <x v="3"/>
    <s v="No aplica"/>
    <n v="3520000"/>
    <n v="5"/>
    <n v="3520000"/>
    <s v="JULIO"/>
    <s v="JULIO"/>
    <s v="DIRECCIÓN DE URBANIZACIONES Y TITULACIÓN"/>
    <s v="EDITH GÓMEZ BAUTISTA ( E )"/>
    <x v="0"/>
    <d v="2024-07-12T00:00:00"/>
    <n v="202413000058353"/>
    <s v="02 - Creación de Nueva Línea "/>
    <s v="Recursos de la línea 21"/>
    <d v="2024-07-16T00:00:00"/>
    <s v="TIV-003"/>
    <d v="2024-07-16T00:00:00"/>
    <n v="3520000"/>
    <n v="0"/>
    <n v="874"/>
    <d v="2024-07-17T00:00:00"/>
    <n v="3520000"/>
    <n v="0"/>
    <n v="3064"/>
    <d v="2024-07-18T00:00:00"/>
    <n v="3520000"/>
    <n v="0"/>
    <n v="3520000"/>
    <n v="0"/>
    <n v="0"/>
    <s v="CONTRATO DE PRESTACION DE SERVICIOS DE APOYO A LA GESTION"/>
    <n v="182"/>
    <s v="EIMMY HELENA MAHECHA FORERO"/>
    <m/>
  </r>
  <r>
    <n v="71"/>
    <s v="0174-71"/>
    <x v="0"/>
    <x v="0"/>
    <s v="Sanear y titular 3.150 predios de estratos 1 y 2 localizados en barrios de origen informal"/>
    <x v="0"/>
    <s v="PM/0208/0103/40010070174"/>
    <x v="11"/>
    <x v="0"/>
    <s v="Adición y prórroga al contrato 158-2024 que tiene por objeto: Prestar servicios profesionales especializados para apoyar en la planeación, ejecución y seguimiento de las actividades asociadas a los programas y/o proyectos de la Dirección de Urbanizaciones y Titulación, así como en lo relacionado con los temas administrativos y financieros."/>
    <x v="3"/>
    <s v="No aplica"/>
    <n v="10000000"/>
    <n v="5"/>
    <n v="10000000"/>
    <s v="JULIO"/>
    <s v="JULIO"/>
    <s v="DIRECCIÓN DE URBANIZACIONES Y TITULACIÓN"/>
    <s v="EDITH GÓMEZ BAUTISTA ( E )"/>
    <x v="0"/>
    <d v="2024-07-12T00:00:00"/>
    <n v="202413000058353"/>
    <s v="02 - Creación de Nueva Línea "/>
    <s v="A la línea 71"/>
    <d v="2024-07-16T00:00:00"/>
    <s v="TIV-001"/>
    <d v="2024-07-12T00:00:00"/>
    <n v="10000000"/>
    <n v="0"/>
    <n v="865"/>
    <d v="2024-07-12T00:00:00"/>
    <n v="10000000"/>
    <n v="0"/>
    <n v="3058"/>
    <d v="2024-07-12T00:00:00"/>
    <n v="10000000"/>
    <n v="0"/>
    <n v="10000000"/>
    <n v="0"/>
    <n v="0"/>
    <s v="CONTRATO DE PRESTACION DE SERVICIOS PROFESIONALES"/>
    <n v="158"/>
    <s v="MAGDA LILIANA CRUZ JIMENEZ"/>
    <m/>
  </r>
  <r>
    <n v="72"/>
    <s v="0174-72"/>
    <x v="0"/>
    <x v="0"/>
    <s v="Sanear y titular 3.150 predios de estratos 1 y 2 localizados en barrios de origen informal"/>
    <x v="0"/>
    <s v="PM/0208/0103/40010070174"/>
    <x v="12"/>
    <x v="0"/>
    <s v="Adición y prórroga al contrato 127-2024 que tiene por objeto: Prestar servicios profesionales para apoyar en los aspectos financieros y presupuestales de la Dirección de Urbanizaciones y Titulación, haciendo también las veces de contacto entre la dependencia y las demás oficinas que tienen a cargo el manejo del presupuesto de la CVP."/>
    <x v="3"/>
    <s v="No aplica"/>
    <n v="8500000"/>
    <n v="5"/>
    <n v="8500000"/>
    <s v="JULIO"/>
    <s v="JULIO"/>
    <s v="DIRECCIÓN DE URBANIZACIONES Y TITULACIÓN"/>
    <s v="EDITH GÓMEZ BAUTISTA ( E )"/>
    <x v="0"/>
    <d v="2024-07-12T00:00:00"/>
    <n v="202413000058353"/>
    <s v="03 - Modificación de Línea"/>
    <s v="A la línea 72"/>
    <d v="2024-07-16T00:00:00"/>
    <s v="TIV-004"/>
    <d v="2024-07-16T00:00:00"/>
    <n v="8500000"/>
    <n v="0"/>
    <n v="875"/>
    <d v="2024-07-17T00:00:00"/>
    <n v="8500000"/>
    <n v="0"/>
    <m/>
    <m/>
    <m/>
    <n v="8500000"/>
    <m/>
    <n v="0"/>
    <n v="8500000"/>
    <m/>
    <m/>
    <m/>
    <m/>
  </r>
  <r>
    <n v="73"/>
    <s v="0174-73"/>
    <x v="0"/>
    <x v="0"/>
    <s v="Sanear y titular 3.150 predios de estratos 1 y 2 localizados en barrios de origen informal"/>
    <x v="0"/>
    <s v="PM/0208/0103/40010070174"/>
    <x v="13"/>
    <x v="1"/>
    <s v="Adición y prórroga al contrato 121-2024 que tiene por objeto: Prestar servicios profesionales para apoyar técnicamente el proceso de estructuración, ejecución y liquidación de los contratos suscritos en el marco de los proyectos urbanísticos adelantados por la Caja de la Vivienda Popular."/>
    <x v="3"/>
    <s v="No aplica"/>
    <n v="4000000"/>
    <n v="5"/>
    <n v="4000000"/>
    <s v="JULIO"/>
    <s v="JULIO"/>
    <s v="DIRECCIÓN DE URBANIZACIONES Y TITULACIÓN"/>
    <s v="EDITH GÓMEZ BAUTISTA ( E )"/>
    <x v="0"/>
    <d v="2024-07-12T00:00:00"/>
    <n v="202413000058353"/>
    <s v="03 - Modificación de Línea"/>
    <s v="A la línea 73"/>
    <d v="2024-07-16T00:00:00"/>
    <s v="TIV-002"/>
    <d v="2024-07-16T00:00:00"/>
    <n v="4000000"/>
    <n v="0"/>
    <n v="866"/>
    <d v="2024-07-12T00:00:00"/>
    <n v="4000000"/>
    <n v="0"/>
    <n v="3059"/>
    <d v="2024-07-12T00:00:00"/>
    <n v="4000000"/>
    <n v="0"/>
    <n v="4000000"/>
    <n v="0"/>
    <n v="0"/>
    <s v="CONTRATO DE PRESTACION DE SERVICIOS PROFESIONALES"/>
    <n v="121"/>
    <s v="LUIS EDUARDO GARCIA GONZALEZ"/>
    <m/>
  </r>
  <r>
    <n v="74"/>
    <s v="0174-74"/>
    <x v="0"/>
    <x v="0"/>
    <s v="Sanear y titular 3.150 predios de estratos 1 y 2 localizados en barrios de origen informal"/>
    <x v="0"/>
    <s v="PM/0208/0103/40010070174"/>
    <x v="6"/>
    <x v="1"/>
    <s v="Adición y prórroga al contrato 214-2024 que tiene por objeto: Prestar servicios profesionales especializados de ingeniería para apoyar en la estructuración, ejecución, evaluación, seguimiento y desarrollo de los proyectos constructivos adelantados por la Caja de la Vivienda Popular"/>
    <x v="3"/>
    <s v="No aplica"/>
    <n v="10000000"/>
    <n v="5"/>
    <n v="10000000"/>
    <s v="JULIO"/>
    <s v="JULIO"/>
    <s v="DIRECCIÓN DE URBANIZACIONES Y TITULACIÓN"/>
    <s v="EDITH GÓMEZ BAUTISTA ( E )"/>
    <x v="0"/>
    <d v="2024-07-12T00:00:00"/>
    <n v="202413000058353"/>
    <s v="03 - Modificación de Línea"/>
    <s v="A la línea 74"/>
    <d v="2024-07-16T00:00:00"/>
    <s v="TIV-005"/>
    <d v="2024-07-16T00:00:00"/>
    <n v="10000000"/>
    <n v="0"/>
    <n v="876"/>
    <d v="2024-07-17T00:00:00"/>
    <n v="10000000"/>
    <n v="0"/>
    <n v="3065"/>
    <d v="2024-07-18T00:00:00"/>
    <n v="10000000"/>
    <n v="0"/>
    <n v="10000000"/>
    <n v="0"/>
    <n v="0"/>
    <s v="CONTRATO DE PRESTACION DE SERVICIOS PROFESIONALES"/>
    <n v="214"/>
    <s v="CESAR FRANCISCO PACHON RAMIREZ"/>
    <m/>
  </r>
  <r>
    <n v="75"/>
    <s v="0174-75"/>
    <x v="0"/>
    <x v="0"/>
    <s v="Sanear y titular 3.150 predios de estratos 1 y 2 localizados en barrios de origen informal"/>
    <x v="1"/>
    <s v="PM/0208/0103/40010070174"/>
    <x v="9"/>
    <x v="1"/>
    <s v="Adición y prórroga al contrato 291-2024 que tiene por objeto: Prestar servicios de apoyo a la Dirección de Urbanizaciones y Titulación en las actividades administrativas y en los trámites requeridos para el cumplimiento de sus funciones."/>
    <x v="3"/>
    <s v="No aplica"/>
    <n v="3300000"/>
    <n v="5"/>
    <n v="3300000"/>
    <s v="JULIO"/>
    <s v="JULIO"/>
    <s v="DIRECCIÓN DE URBANIZACIONES Y TITULACIÓN"/>
    <s v="EDITH GÓMEZ BAUTISTA ( E )"/>
    <x v="0"/>
    <d v="2024-07-12T00:00:00"/>
    <n v="202413000058353"/>
    <s v="03 - Modificación de Línea"/>
    <s v="A la línea 75"/>
    <d v="2024-07-16T00:00:00"/>
    <s v="TIV-051"/>
    <d v="2024-07-25T00:00:00"/>
    <n v="3300000"/>
    <n v="0"/>
    <n v="1268"/>
    <d v="2024-07-28T00:00:00"/>
    <n v="3300000"/>
    <n v="0"/>
    <n v="3480"/>
    <d v="2024-08-08T00:00:00"/>
    <n v="3300000"/>
    <n v="0"/>
    <n v="3300000"/>
    <n v="0"/>
    <n v="0"/>
    <s v="CONTRATO DE PRESTACION DE SERVICIOS DE APOYO A LA GESTION"/>
    <n v="291"/>
    <s v="LAURA DANIELA MARTIN RAMIREZ"/>
    <m/>
  </r>
  <r>
    <n v="76"/>
    <s v="0174-76"/>
    <x v="0"/>
    <x v="0"/>
    <s v="Titulación de predios e iniciación de viviendas nuevas Bogotá D.C."/>
    <x v="0"/>
    <s v="PM/0208/0103/40010070174"/>
    <x v="17"/>
    <x v="0"/>
    <s v="Pago de los servicios públicos relacionados con Servicios de distribución de agua por tubería de bienes inmuebles de la CVP administrados por la Dirección de Urbanizaciones y Titulación."/>
    <x v="0"/>
    <s v="No aplica"/>
    <n v="1000000"/>
    <n v="5"/>
    <n v="5000000"/>
    <s v="JULIO"/>
    <s v="JULIO"/>
    <s v="DIRECCIÓN DE URBANIZACIONES Y TITULACIÓN"/>
    <s v="EDITH GÓMEZ BAUTISTA ( E )"/>
    <x v="0"/>
    <d v="2024-07-23T00:00:00"/>
    <n v="202413000061143"/>
    <s v="01 - Viabilización de Línea"/>
    <s v="Recursos de línea 3"/>
    <d v="2024-07-25T00:00:00"/>
    <s v="TIV-053"/>
    <d v="2024-07-25T00:00:00"/>
    <n v="5000000"/>
    <n v="0"/>
    <n v="1273"/>
    <d v="2024-07-28T00:00:00"/>
    <n v="5000000"/>
    <n v="0"/>
    <m/>
    <m/>
    <m/>
    <n v="5000000"/>
    <m/>
    <n v="0"/>
    <n v="5000000"/>
    <m/>
    <m/>
    <m/>
    <m/>
  </r>
  <r>
    <n v="77"/>
    <s v="0174-77"/>
    <x v="0"/>
    <x v="0"/>
    <s v="Titulación de predios e iniciación de viviendas nuevas Bogotá D.C."/>
    <x v="0"/>
    <s v="PM/0208/0103/40010070174"/>
    <x v="17"/>
    <x v="0"/>
    <s v="Pago de los servicios públicos relacionados con Servicios de distribución de agua por tubería del Proyecto de Interés Prioritario Arboleda Santa Teresita - Sector I y II."/>
    <x v="0"/>
    <s v="No aplica"/>
    <n v="0"/>
    <n v="0"/>
    <n v="0"/>
    <s v="NO APLICA"/>
    <s v="NO APLICA"/>
    <s v="DIRECCIÓN DE URBANIZACIONES Y TITULACIÓN"/>
    <s v="EDITH GÓMEZ BAUTISTA ( E )"/>
    <x v="0"/>
    <d v="2024-07-23T00:00:00"/>
    <n v="202413000061143"/>
    <s v="01 - Viabilización de Línea"/>
    <s v="Recursos de línea 4"/>
    <d v="2024-07-25T00:00:00"/>
    <s v="TIV-054 ANULADA"/>
    <m/>
    <m/>
    <n v="0"/>
    <m/>
    <m/>
    <m/>
    <n v="0"/>
    <m/>
    <m/>
    <m/>
    <n v="0"/>
    <m/>
    <n v="0"/>
    <n v="0"/>
    <m/>
    <m/>
    <m/>
    <s v="1296 CDP ANULADO"/>
  </r>
  <r>
    <n v="78"/>
    <s v="0174-78"/>
    <x v="0"/>
    <x v="0"/>
    <s v="Titulación de predios e iniciación de viviendas nuevas Bogotá D.C."/>
    <x v="0"/>
    <s v="PM/0208/0103/40010070174"/>
    <x v="18"/>
    <x v="0"/>
    <s v="Pago de los servicios públicos relacionados con Servicios de distribución de electricidad de bienes inmuebles de la CVP administrados por la Dirección de Urbanizaciones y Titulación"/>
    <x v="0"/>
    <s v="No aplica"/>
    <n v="250000"/>
    <n v="5"/>
    <n v="1250000"/>
    <s v="JULIO"/>
    <s v="JULIO"/>
    <s v="DIRECCIÓN DE URBANIZACIONES Y TITULACIÓN"/>
    <s v="EDITH GÓMEZ BAUTISTA ( E )"/>
    <x v="0"/>
    <d v="2024-07-23T00:00:00"/>
    <n v="202413000061143"/>
    <s v="01 - Viabilización de Línea"/>
    <s v="Recursos de línea 5"/>
    <d v="2024-07-25T00:00:00"/>
    <s v="TIV-055"/>
    <d v="2024-07-25T00:00:00"/>
    <n v="1250000"/>
    <n v="0"/>
    <n v="1271"/>
    <d v="2024-07-28T00:00:00"/>
    <n v="1250000"/>
    <n v="0"/>
    <m/>
    <m/>
    <m/>
    <n v="1250000"/>
    <m/>
    <n v="0"/>
    <n v="1250000"/>
    <m/>
    <m/>
    <m/>
    <m/>
  </r>
  <r>
    <n v="79"/>
    <s v="0174-79"/>
    <x v="0"/>
    <x v="0"/>
    <s v="Titulación de predios e iniciación de viviendas nuevas Bogotá D.C."/>
    <x v="0"/>
    <s v="PM/0208/0103/40010070174"/>
    <x v="18"/>
    <x v="0"/>
    <s v="Pago de los servicios públicos relacionados con Servicios de distribución de electricidad del Proyecto de Interés Prioritario Arboleda Santa Teresita - Sector I y II."/>
    <x v="0"/>
    <s v="No aplica"/>
    <n v="500000"/>
    <n v="5"/>
    <n v="2500000"/>
    <s v="JULIO"/>
    <s v="JULIO"/>
    <s v="DIRECCIÓN DE URBANIZACIONES Y TITULACIÓN"/>
    <s v="EDITH GÓMEZ BAUTISTA ( E )"/>
    <x v="0"/>
    <d v="2024-07-23T00:00:00"/>
    <n v="202413000061143"/>
    <s v="01 - Viabilización de Línea"/>
    <s v="Recursos de línea 6"/>
    <d v="2024-07-25T00:00:00"/>
    <s v="TIV-056"/>
    <d v="2024-07-25T00:00:00"/>
    <n v="2500000"/>
    <n v="0"/>
    <n v="1201"/>
    <d v="2024-07-26T00:00:00"/>
    <n v="2500000"/>
    <n v="0"/>
    <n v="3304"/>
    <d v="2024-07-26T00:00:00"/>
    <n v="2448153"/>
    <n v="51847"/>
    <n v="2448153"/>
    <n v="0"/>
    <n v="51847"/>
    <s v="FACTURAS"/>
    <n v="76399112"/>
    <s v="ENEL COLOMBIA SA ESP"/>
    <m/>
  </r>
  <r>
    <n v="80"/>
    <s v="0174-80"/>
    <x v="0"/>
    <x v="0"/>
    <s v="Titulación de predios e iniciación de viviendas nuevas Bogotá D.C."/>
    <x v="0"/>
    <s v="PM/0208/0103/40010070174"/>
    <x v="2"/>
    <x v="0"/>
    <s v="Pago de los servicios públicos relacionados con Servicios generales de recolección de otros desechos de bienes inmuebles de la CVP administrados por la Dirección de Urbanizaciones y Titulaciones."/>
    <x v="0"/>
    <s v="No aplica"/>
    <n v="500000"/>
    <n v="5"/>
    <n v="2500000"/>
    <s v="JULIO"/>
    <s v="JULIO"/>
    <s v="DIRECCIÓN DE URBANIZACIONES Y TITULACIÓN"/>
    <s v="EDITH GÓMEZ BAUTISTA ( E )"/>
    <x v="0"/>
    <d v="2024-07-23T00:00:00"/>
    <n v="202413000061143"/>
    <s v="01 - Viabilización de Línea"/>
    <s v="Recursos de línea 7"/>
    <d v="2024-07-25T00:00:00"/>
    <s v="TIV-057"/>
    <d v="2024-07-25T00:00:00"/>
    <n v="2500000"/>
    <n v="0"/>
    <n v="1270"/>
    <d v="2024-07-28T00:00:00"/>
    <n v="2500000"/>
    <n v="0"/>
    <m/>
    <m/>
    <m/>
    <n v="2500000"/>
    <m/>
    <n v="0"/>
    <n v="2500000"/>
    <m/>
    <m/>
    <m/>
    <m/>
  </r>
  <r>
    <n v="81"/>
    <s v="0174-81"/>
    <x v="0"/>
    <x v="0"/>
    <s v="Titulación de predios e iniciación de viviendas nuevas Bogotá D.C."/>
    <x v="0"/>
    <s v="PM/0208/0103/40010070174"/>
    <x v="2"/>
    <x v="0"/>
    <s v="Pago de servicios públicos del Proyecto de Interés Prioritario Arboleda Santa Teresita - Sector I y II - PROMOAMBIENTAL"/>
    <x v="0"/>
    <s v="No aplica"/>
    <n v="1000000"/>
    <n v="5"/>
    <n v="5000000"/>
    <s v="JULIO"/>
    <s v="JULIO"/>
    <s v="DIRECCIÓN DE URBANIZACIONES Y TITULACIÓN"/>
    <s v="EDITH GÓMEZ BAUTISTA ( E )"/>
    <x v="0"/>
    <d v="2024-07-23T00:00:00"/>
    <n v="202413000061143"/>
    <s v="01 - Viabilización de Línea"/>
    <s v="Recursos de línea 8"/>
    <d v="2024-07-25T00:00:00"/>
    <s v="TIV-058"/>
    <d v="2024-07-25T00:00:00"/>
    <n v="5000000"/>
    <n v="0"/>
    <n v="1274"/>
    <d v="2024-07-28T00:00:00"/>
    <n v="5000000"/>
    <n v="0"/>
    <m/>
    <m/>
    <m/>
    <n v="5000000"/>
    <m/>
    <n v="0"/>
    <n v="5000000"/>
    <m/>
    <m/>
    <m/>
    <m/>
  </r>
  <r>
    <n v="82"/>
    <s v="0174-82"/>
    <x v="0"/>
    <x v="0"/>
    <s v="Titulación de predios e iniciación de viviendas nuevas Bogotá D.C."/>
    <x v="0"/>
    <s v="PM/0208/0103/40010070174"/>
    <x v="19"/>
    <x v="0"/>
    <s v="Pago de servicios públicos del Proyecto de Interés Prioritario Arboleda Santa Teresita - Sector I y II - VANTI"/>
    <x v="0"/>
    <s v="No aplica"/>
    <n v="900000"/>
    <n v="5"/>
    <n v="4500000"/>
    <s v="JULIO"/>
    <s v="JULIO"/>
    <s v="DIRECCIÓN DE URBANIZACIONES Y TITULACIÓN"/>
    <s v="EDITH GÓMEZ BAUTISTA ( E )"/>
    <x v="0"/>
    <d v="2024-07-23T00:00:00"/>
    <n v="202413000061143"/>
    <s v="01 - Viabilización de Línea"/>
    <s v="Recursos de línea 9"/>
    <d v="2024-07-25T00:00:00"/>
    <s v="TIV-059"/>
    <d v="2024-07-25T00:00:00"/>
    <n v="4500000"/>
    <n v="0"/>
    <n v="1203"/>
    <d v="2024-07-26T00:00:00"/>
    <n v="4500000"/>
    <n v="0"/>
    <n v="3305"/>
    <d v="2024-07-26T00:00:00"/>
    <n v="1163450"/>
    <n v="3336550"/>
    <n v="1163450"/>
    <n v="0"/>
    <n v="3336550"/>
    <s v="FACTURAS"/>
    <n v="63483970"/>
    <s v="VANTI S.A. ESP."/>
    <m/>
  </r>
  <r>
    <n v="83"/>
    <s v="0174-83"/>
    <x v="0"/>
    <x v="0"/>
    <s v="Titulación de predios e iniciación de viviendas nuevas Bogotá D.C."/>
    <x v="0"/>
    <s v="PM/0208/0103/40010070174"/>
    <x v="3"/>
    <x v="0"/>
    <s v="Realizar el Pago ARL contratistas nivel V"/>
    <x v="0"/>
    <s v="No aplica"/>
    <n v="1135400"/>
    <n v="5"/>
    <n v="5677000"/>
    <s v="JULIO"/>
    <s v="JULIO"/>
    <s v="DIRECCIÓN DE URBANIZACIONES Y TITULACIÓN"/>
    <s v="EDITH GÓMEZ BAUTISTA ( E )"/>
    <x v="0"/>
    <d v="2024-07-23T00:00:00"/>
    <n v="202413000061143"/>
    <s v="01 - Viabilización de Línea"/>
    <s v="Recursos de línea 10"/>
    <d v="2024-07-25T00:00:00"/>
    <s v="TIV-060"/>
    <d v="2024-07-25T00:00:00"/>
    <n v="5677000"/>
    <n v="0"/>
    <n v="1275"/>
    <d v="2024-07-28T00:00:00"/>
    <n v="5677000"/>
    <n v="0"/>
    <n v="4135"/>
    <d v="2024-09-09T00:00:00"/>
    <n v="506800"/>
    <n v="5170200"/>
    <n v="506800"/>
    <n v="0"/>
    <n v="5170200"/>
    <m/>
    <m/>
    <m/>
    <m/>
  </r>
  <r>
    <n v="84"/>
    <s v="0174-84"/>
    <x v="0"/>
    <x v="0"/>
    <s v="Titulación de predios e iniciación de viviendas nuevas Bogotá D.C."/>
    <x v="0"/>
    <s v="PM/0208/0103/40010070174"/>
    <x v="4"/>
    <x v="0"/>
    <s v="Realizar el pago de gastos notariales, registro y de beneficencia que resulten de la suscripción de escrituras públicas y/o resoluciones de los diferentes procesos ejecutados por la Dirección de Urbanizaciones y Titulación predial."/>
    <x v="0"/>
    <s v="No aplica"/>
    <n v="2000459.8"/>
    <n v="5"/>
    <n v="10002299"/>
    <s v="JULIO"/>
    <s v="JULIO"/>
    <s v="DIRECCIÓN DE URBANIZACIONES Y TITULACIÓN"/>
    <s v="EDITH GÓMEZ BAUTISTA ( E )"/>
    <x v="0"/>
    <d v="2024-07-23T00:00:00"/>
    <n v="202413000061143"/>
    <s v="01 - Viabilización de Línea"/>
    <s v="Recursos de línea 11"/>
    <d v="2024-07-25T00:00:00"/>
    <s v="TIV-061"/>
    <d v="2024-07-25T00:00:00"/>
    <n v="10002299"/>
    <n v="0"/>
    <n v="1276"/>
    <d v="2024-07-28T00:00:00"/>
    <n v="10002299"/>
    <n v="0"/>
    <m/>
    <m/>
    <m/>
    <n v="10002299"/>
    <m/>
    <n v="0"/>
    <n v="10002299"/>
    <m/>
    <m/>
    <m/>
    <m/>
  </r>
  <r>
    <n v="85"/>
    <s v="0174-85"/>
    <x v="0"/>
    <x v="0"/>
    <s v="Titulación de predios e iniciación de viviendas nuevas Bogotá D.C."/>
    <x v="0"/>
    <s v="PM/0208/0103/40010070174"/>
    <x v="4"/>
    <x v="0"/>
    <s v="Sufragar gastos de beneficencia, registro títulos por mecanismo de transferencias y gastos de resciliación."/>
    <x v="0"/>
    <s v="No aplica"/>
    <n v="1200000"/>
    <n v="5"/>
    <n v="6000000"/>
    <s v="JULIO"/>
    <s v="JULIO"/>
    <s v="DIRECCIÓN DE URBANIZACIONES Y TITULACIÓN"/>
    <s v="EDITH GÓMEZ BAUTISTA ( E )"/>
    <x v="0"/>
    <d v="2024-07-23T00:00:00"/>
    <n v="202413000061143"/>
    <s v="01 - Viabilización de Línea"/>
    <s v="Recursos de línea 12"/>
    <d v="2024-07-25T00:00:00"/>
    <s v="TIV-062"/>
    <d v="2024-07-25T00:00:00"/>
    <n v="6000000"/>
    <n v="0"/>
    <n v="1277"/>
    <d v="2024-08-28T00:00:00"/>
    <n v="6000000"/>
    <n v="0"/>
    <m/>
    <m/>
    <m/>
    <n v="6000000"/>
    <m/>
    <n v="0"/>
    <n v="6000000"/>
    <m/>
    <m/>
    <m/>
    <m/>
  </r>
  <r>
    <n v="86"/>
    <s v="0174-86"/>
    <x v="0"/>
    <x v="0"/>
    <s v="Titulación de predios e iniciación de viviendas nuevas Bogotá D.C."/>
    <x v="0"/>
    <s v="PM/0208/0103/40010070174"/>
    <x v="20"/>
    <x v="1"/>
    <s v="Prestar los servicios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x v="4"/>
    <n v="92121500"/>
    <n v="80000000"/>
    <n v="1"/>
    <n v="80000000"/>
    <s v="AGOSTO"/>
    <s v="SEPTIEMBRE"/>
    <s v="DIRECCIÓN DE URBANIZACIONES Y TITULACIÓN"/>
    <s v="EDITH GÓMEZ BAUTISTA ( E )"/>
    <x v="0"/>
    <d v="2024-08-26T00:00:00"/>
    <n v="202413000062383"/>
    <s v="02 - Creación de Nueva Línea "/>
    <s v="Recursos de línea 54"/>
    <d v="2024-07-29T00:00:00"/>
    <s v="TIV-074"/>
    <d v="2024-08-08T00:00:00"/>
    <n v="80000000"/>
    <n v="0"/>
    <n v="1436"/>
    <d v="2024-08-09T00:00:00"/>
    <n v="80000000"/>
    <n v="0"/>
    <m/>
    <m/>
    <m/>
    <n v="80000000"/>
    <m/>
    <n v="0"/>
    <n v="80000000"/>
    <m/>
    <m/>
    <m/>
    <m/>
  </r>
  <r>
    <n v="87"/>
    <s v="0174-87"/>
    <x v="0"/>
    <x v="0"/>
    <s v="Titulación de predios e iniciación de viviendas nuevas Bogotá D.C."/>
    <x v="0"/>
    <s v="PM/0208/0103/40010070174"/>
    <x v="7"/>
    <x v="1"/>
    <s v="Adición y prórroga al contrato 400-2024 que tiene por objeto: 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
    <x v="3"/>
    <n v="80111607"/>
    <n v="10000000"/>
    <n v="1"/>
    <n v="10000000"/>
    <s v="JULIO"/>
    <s v="AGOSTO"/>
    <s v="DIRECCIÓN DE URBANIZACIONES Y TITULACIÓN"/>
    <s v="EDITH GÓMEZ BAUTISTA ( E )"/>
    <x v="0"/>
    <d v="2024-07-30T00:00:00"/>
    <n v="202413000063163"/>
    <s v="01 - Viabilización de Línea"/>
    <s v="Recursos de línea 55"/>
    <d v="2024-07-31T00:00:00"/>
    <s v="TIV-072"/>
    <d v="2024-07-31T00:00:00"/>
    <n v="10000000"/>
    <n v="0"/>
    <n v="1382"/>
    <d v="2024-07-31T00:00:00"/>
    <n v="10000000"/>
    <n v="0"/>
    <n v="3434"/>
    <d v="2024-08-03T00:00:00"/>
    <n v="10000000"/>
    <n v="0"/>
    <n v="0"/>
    <n v="10000000"/>
    <n v="0"/>
    <s v="CONTRATO DE PRESTACION DE SERVICIOS PROFESIONALES"/>
    <n v="400"/>
    <s v="JULIAN FABRIZZIO HUERFANO ARDILA"/>
    <m/>
  </r>
  <r>
    <n v="88"/>
    <s v="0174-88"/>
    <x v="0"/>
    <x v="0"/>
    <s v="Sanear y titular 3.150 predios de estratos 1 y 2 localizados en barrios de origen informal"/>
    <x v="0"/>
    <s v="PM/0208/0103/40010070174"/>
    <x v="14"/>
    <x v="0"/>
    <s v="Prestación de servicios profesionales en la titulación de predios y proporcionar apoyo técnico en la planificación, desarrollo y regularización de propiedades, con el fin de contribuir al cumplimiento de los objetivos institucionales y garantizar la correcta ejecución de los proyectos relacionados con la misionalidad de la Dirección. "/>
    <x v="2"/>
    <n v="80111617"/>
    <n v="7000000"/>
    <n v="5"/>
    <n v="35000000"/>
    <s v="AGOSTO"/>
    <s v="SEPTIEMBRE"/>
    <s v="DIRECCIÓN DE URBANIZACIONES Y TITULACIÓN"/>
    <s v="EDITH GÓMEZ BAUTISTA ( E )"/>
    <x v="0"/>
    <d v="2024-08-21T00:00:00"/>
    <n v="202413000068673"/>
    <s v="02 - Creación de Nueva Línea "/>
    <s v=" por un valor de $35.000.000 de la línea  0174-43"/>
    <d v="2024-08-27T00:00:00"/>
    <s v="TIV-078"/>
    <d v="2024-08-27T00:00:00"/>
    <n v="35000000"/>
    <n v="0"/>
    <n v="1467"/>
    <d v="2024-08-30T00:00:00"/>
    <n v="35000000"/>
    <n v="0"/>
    <n v="4129"/>
    <d v="2024-09-05T00:00:00"/>
    <n v="35000000"/>
    <n v="0"/>
    <n v="0"/>
    <n v="35000000"/>
    <n v="0"/>
    <m/>
    <m/>
    <m/>
    <m/>
  </r>
  <r>
    <n v="89"/>
    <s v="0174-89"/>
    <x v="0"/>
    <x v="0"/>
    <s v="Sanear y titular 3.150 predios de estratos 1 y 2 localizados en barrios de origen informal"/>
    <x v="0"/>
    <s v="PM/0208/0103/40010070174"/>
    <x v="9"/>
    <x v="0"/>
    <s v="Prestar servicios de apoyo de gestión documental y trámites administrativos que se requieren para cumplir a cabalidad con la misionalidad de la DUT."/>
    <x v="2"/>
    <n v="80111601"/>
    <n v="2800000"/>
    <n v="5"/>
    <n v="14000000"/>
    <s v="AGOSTO"/>
    <s v="SEPTIEMBRE"/>
    <s v="DIRECCIÓN DE URBANIZACIONES Y TITULACIÓN"/>
    <s v="EDITH GÓMEZ BAUTISTA ( E )"/>
    <x v="0"/>
    <d v="2024-08-21T00:00:00"/>
    <n v="202413000068673"/>
    <s v="02 - Creación de Nueva Línea "/>
    <s v="por un valor de $14.000.000 de la línea 0174-43"/>
    <d v="2024-08-27T00:00:00"/>
    <s v="TIV-079"/>
    <d v="2024-08-27T00:00:00"/>
    <n v="14000000"/>
    <n v="0"/>
    <n v="1466"/>
    <d v="2024-08-30T00:00:00"/>
    <n v="14000000"/>
    <n v="0"/>
    <m/>
    <m/>
    <m/>
    <n v="14000000"/>
    <m/>
    <n v="0"/>
    <n v="14000000"/>
    <m/>
    <m/>
    <m/>
    <m/>
  </r>
  <r>
    <n v="90"/>
    <s v="0174-90"/>
    <x v="0"/>
    <x v="0"/>
    <s v="Sanear y titular 3.150 predios de estratos 1 y 2 localizados en barrios de origen informal"/>
    <x v="0"/>
    <s v="PM/0208/0103/40010070174"/>
    <x v="9"/>
    <x v="0"/>
    <s v="Prestar servicios de apoyo en lo pertinente a la correspondencia, trámites administrativos y gestión documental, para el cumplimiento de las funciones de la Dirección de Urbanizaciones y Titulación."/>
    <x v="2"/>
    <n v="80111601"/>
    <n v="3300000"/>
    <n v="4"/>
    <n v="13200000"/>
    <s v="AGOSTO"/>
    <s v="SEPTIEMBRE"/>
    <s v="DIRECCIÓN DE URBANIZACIONES Y TITULACIÓN"/>
    <s v="EDITH GÓMEZ BAUTISTA ( E )"/>
    <x v="0"/>
    <d v="2024-08-21T00:00:00"/>
    <n v="202413000068673"/>
    <s v="02 - Creación de Nueva Línea "/>
    <s v=" por un valor de $13.200.000 de la línea 0174-44"/>
    <d v="2024-08-27T00:00:00"/>
    <s v="TIV-080"/>
    <d v="2024-08-27T00:00:00"/>
    <n v="13200000"/>
    <n v="0"/>
    <n v="1468"/>
    <d v="2024-08-30T00:00:00"/>
    <n v="13200000"/>
    <n v="0"/>
    <n v="4148"/>
    <d v="2024-09-11T00:00:00"/>
    <n v="13200000"/>
    <n v="0"/>
    <n v="0"/>
    <n v="13200000"/>
    <n v="0"/>
    <m/>
    <m/>
    <m/>
    <m/>
  </r>
  <r>
    <n v="91"/>
    <s v="0174-91"/>
    <x v="0"/>
    <x v="0"/>
    <s v="Sanear y titular 3.150 predios de estratos 1 y 2 localizados en barrios de origen informal"/>
    <x v="0"/>
    <s v="PM/0208/0103/40010070174"/>
    <x v="7"/>
    <x v="1"/>
    <s v="Prestar servicios profesionales para asesorar, acompañar y hacer   control jurídico a los procesos y procedimientos de  la Dirección Urbanizaciones y Titulación en las actividades relacionadas con seguimiento de  metas, estructuración de procesos  y revisión de documentos generados por la Dependencia."/>
    <x v="2"/>
    <n v="80111607"/>
    <n v="10500000"/>
    <n v="5"/>
    <n v="52500000"/>
    <s v="AGOSTO"/>
    <s v="SEPTIEMBRE"/>
    <s v="DIRECCIÓN DE URBANIZACIONES Y TITULACIÓN"/>
    <s v="EDITH GÓMEZ BAUTISTA ( E )"/>
    <x v="0"/>
    <d v="2024-08-21T00:00:00"/>
    <n v="202413000068673"/>
    <s v="02 - Creación de Nueva Línea "/>
    <s v=" por un valor de $52.500.000 de la línea 0174-54"/>
    <d v="2024-08-27T00:00:00"/>
    <s v="TIV-081"/>
    <d v="2024-08-27T00:00:00"/>
    <n v="52500000"/>
    <n v="0"/>
    <n v="1469"/>
    <d v="2024-08-30T00:00:00"/>
    <n v="52500000"/>
    <n v="0"/>
    <n v="4117"/>
    <d v="2024-09-03T00:00:00"/>
    <n v="52500000"/>
    <n v="0"/>
    <n v="0"/>
    <n v="52500000"/>
    <n v="0"/>
    <m/>
    <m/>
    <m/>
    <m/>
  </r>
  <r>
    <n v="92"/>
    <s v="0174-92"/>
    <x v="0"/>
    <x v="0"/>
    <s v="Sanear y titular 3.150 predios de estratos 1 y 2 localizados en barrios de origen informal"/>
    <x v="0"/>
    <s v="PM/0208/0103/40010070174"/>
    <x v="18"/>
    <x v="0"/>
    <s v="Pago de los servicios públicos relacionados con Servicios de distribución de electricidad del Proyecto de Interés Prioritario Arboleda Santa Teresita - Sector I y II."/>
    <x v="0"/>
    <s v="No aplica"/>
    <n v="2500000"/>
    <n v="5"/>
    <n v="12500000"/>
    <s v="SEPTIEMBRE"/>
    <s v="SEPTIEMBRE"/>
    <s v="DIRECCIÓN DE URBANIZACIONES Y TITULACIÓN"/>
    <s v="JUAN MANUEL BARRERA MONTERROSA"/>
    <x v="0"/>
    <d v="2024-09-16T00:00:00"/>
    <n v="202413000073503"/>
    <s v="01 - Viabilización de Línea"/>
    <s v="Recursos de línea 77"/>
    <d v="2024-09-17T00:00:00"/>
    <s v="TIV-092"/>
    <d v="2024-09-17T00:00:00"/>
    <n v="12500000"/>
    <n v="0"/>
    <n v="1507"/>
    <d v="2024-09-17T00:00:00"/>
    <n v="12500000"/>
    <n v="0"/>
    <n v="4333"/>
    <d v="2024-09-18T00:00:00"/>
    <n v="1402920"/>
    <n v="11097080"/>
    <n v="1399450"/>
    <n v="3470"/>
    <n v="11097080"/>
    <m/>
    <m/>
    <m/>
    <m/>
  </r>
  <r>
    <n v="93"/>
    <s v="0174-93"/>
    <x v="0"/>
    <x v="0"/>
    <s v="Sanear y titular 3.150 predios de estratos 1 y 2 localizados en barrios de origen informal"/>
    <x v="0"/>
    <s v="PM/0208/0103/40010070174"/>
    <x v="21"/>
    <x v="0"/>
    <s v="Arrendar un stand en el Congreso Colombiano de la Construcción - CCC"/>
    <x v="2"/>
    <n v="80131505"/>
    <n v="10000000"/>
    <n v="1"/>
    <n v="10000000"/>
    <s v="SEPTIEMBRE"/>
    <s v="SEPTIEMBRE"/>
    <s v="DIRECCIÓN DE URBANIZACIONES Y TITULACIÓN"/>
    <s v="JUAN MANUEL BARRERA MONTERROSA"/>
    <x v="0"/>
    <d v="2024-09-23T00:00:00"/>
    <n v="202413000075733"/>
    <s v="01 - Viabilización de Línea"/>
    <s v="Recursos de línea 37"/>
    <d v="2024-09-25T00:00:00"/>
    <s v="TIV-093"/>
    <d v="2024-09-25T00:00:00"/>
    <n v="10000000"/>
    <n v="0"/>
    <n v="1531"/>
    <d v="2024-09-26T00:00:00"/>
    <n v="10000000"/>
    <n v="0"/>
    <m/>
    <m/>
    <m/>
    <n v="10000000"/>
    <m/>
    <n v="0"/>
    <n v="10000000"/>
    <m/>
    <m/>
    <m/>
    <m/>
  </r>
  <r>
    <n v="1"/>
    <s v="0134-1"/>
    <x v="1"/>
    <x v="1"/>
    <s v="Reasentar 2.000 Hogares ubicados en zonas de alto riesgo no mitigable y/o las ordenadas mediante actos administrativos o sentencias judiciales"/>
    <x v="2"/>
    <s v="PM/0208/0102/40020390134"/>
    <x v="7"/>
    <x v="0"/>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x v="2"/>
    <n v="80121703"/>
    <n v="5930000"/>
    <n v="5"/>
    <n v="29650000"/>
    <s v="JULIO "/>
    <s v="JULIO "/>
    <s v="DIRECCIÓN DE REASENTAMIENTOS"/>
    <s v="GERMAN ALBERTO HERNANDEZ PRIETO"/>
    <x v="1"/>
    <d v="2024-07-22T00:00:00"/>
    <n v="202412000060763"/>
    <s v="01 - Viabilización de Línea"/>
    <s v="NO APLICA"/>
    <d v="2024-07-23T00:00:00"/>
    <s v="THAR-068"/>
    <d v="2024-07-23T00:00:00"/>
    <n v="29650000"/>
    <n v="0"/>
    <n v="1237"/>
    <d v="2024-07-26T00:00:00"/>
    <n v="29650000"/>
    <n v="0"/>
    <n v="3749"/>
    <d v="2024-08-13T00:00:00"/>
    <n v="29650000"/>
    <n v="0"/>
    <n v="3360333"/>
    <n v="26289667"/>
    <n v="0"/>
    <s v="CONTRATO DE PRESTACION DE SERVICIOS PROFESIONALES"/>
    <n v="717"/>
    <s v="ADELINA ISABEL GOMEZ GIOVANNETTY"/>
    <m/>
  </r>
  <r>
    <n v="2"/>
    <s v="0134-2"/>
    <x v="1"/>
    <x v="1"/>
    <s v="Reasentar 2.000 Hogares ubicados en zonas de alto riesgo no mitigable y/o las ordenadas mediante actos administrativos o sentencias judiciales"/>
    <x v="3"/>
    <s v="PM/0208/0102/40020390134"/>
    <x v="8"/>
    <x v="0"/>
    <s v="Prestar servicios profesionales, desde el componente social, apoyando el seguimiento, verificación, control, acompañamiento y demás actuaciones requeridas dentro de las etapas del proceso social de Reasentamiento de la Dirección de Reasentamientos de la Caja de Vivienda Popular."/>
    <x v="0"/>
    <s v="No aplica"/>
    <n v="0"/>
    <n v="0"/>
    <n v="0"/>
    <s v="NO APLICA"/>
    <s v="NO APLICA"/>
    <s v="DIRECCIÓN DE REASENTAMIENTOS"/>
    <s v="GERMAN ALBERTO HERNANDEZ PRIETO"/>
    <x v="1"/>
    <m/>
    <m/>
    <m/>
    <m/>
    <m/>
    <m/>
    <m/>
    <m/>
    <n v="0"/>
    <m/>
    <m/>
    <m/>
    <n v="0"/>
    <m/>
    <m/>
    <m/>
    <n v="0"/>
    <m/>
    <n v="0"/>
    <n v="0"/>
    <m/>
    <m/>
    <m/>
    <m/>
  </r>
  <r>
    <n v="3"/>
    <s v="0134-3"/>
    <x v="1"/>
    <x v="1"/>
    <s v="Reasentar 2.000 Hogares ubicados en zonas de alto riesgo no mitigable y/o las ordenadas mediante actos administrativos o sentencias judiciales"/>
    <x v="3"/>
    <s v="PM/0208/0102/40020390134"/>
    <x v="8"/>
    <x v="0"/>
    <s v="Prestar servicios profesionales desde el componente social apoyando la gestión de las etapas de verificación, prefactibilidad, factibilidad, ejecución y demás establecidas en los procesos y procedimientos de la Dirección de Reasentamientos"/>
    <x v="2"/>
    <n v="93141500"/>
    <n v="5230000"/>
    <n v="5"/>
    <n v="26150000"/>
    <s v="JULIO "/>
    <s v="JULIO "/>
    <s v="DIRECCIÓN DE REASENTAMIENTOS"/>
    <s v="GERMAN ALBERTO HERNANDEZ PRIETO"/>
    <x v="1"/>
    <d v="2024-07-15T00:00:00"/>
    <s v=" 202412000058573 "/>
    <s v="01 - Viabilización de Línea"/>
    <s v="N/A"/>
    <d v="2024-07-17T00:00:00"/>
    <s v="THAR-007"/>
    <d v="2024-07-17T00:00:00"/>
    <n v="26150000"/>
    <n v="0"/>
    <n v="1173"/>
    <d v="2024-07-25T00:00:00"/>
    <n v="26150000"/>
    <n v="0"/>
    <n v="3757"/>
    <d v="2024-08-13T00:00:00"/>
    <n v="26150000"/>
    <n v="0"/>
    <n v="2789333"/>
    <n v="23360667"/>
    <n v="0"/>
    <s v="CONTRATO DE PRESTACION DE SERVICIOS PROFESIONALES"/>
    <n v="686"/>
    <s v="DORA EMILIA PARRA ROBLEDO"/>
    <m/>
  </r>
  <r>
    <n v="4"/>
    <s v="0134-4"/>
    <x v="1"/>
    <x v="1"/>
    <s v="Reasentar 2.000 Hogares ubicados en zonas de alto riesgo no mitigable y/o las ordenadas mediante actos administrativos o sentencias judiciales"/>
    <x v="3"/>
    <s v="PM/0208/0102/40020390134"/>
    <x v="8"/>
    <x v="0"/>
    <s v="Prestar servicios profesionales desde el componente social apoyando la gestión de las etapas de verificación, prefactibilidad, factibilidad, ejecución y demás establecidas en los procesos y procedimientos de la Dirección de Reasentamientos"/>
    <x v="2"/>
    <n v="93141500"/>
    <n v="5510000"/>
    <n v="5"/>
    <n v="27550000"/>
    <s v="JULIO "/>
    <s v="JULIO "/>
    <s v="DIRECCIÓN DE REASENTAMIENTOS"/>
    <s v="GERMAN ALBERTO HERNANDEZ PRIETO"/>
    <x v="1"/>
    <d v="2024-07-22T00:00:00"/>
    <n v="202412000060763"/>
    <s v="01 - Viabilización de Línea"/>
    <s v="NO APLICA"/>
    <d v="2024-07-23T00:00:00"/>
    <s v="THAR-069"/>
    <d v="2024-07-23T00:00:00"/>
    <n v="27550000"/>
    <n v="0"/>
    <n v="1238"/>
    <d v="2024-07-26T00:00:00"/>
    <n v="27550000"/>
    <n v="0"/>
    <n v="3764"/>
    <d v="2024-08-14T00:00:00"/>
    <n v="27550000"/>
    <n v="0"/>
    <n v="2020333"/>
    <n v="25529667"/>
    <n v="0"/>
    <s v="CONTRATO DE PRESTACION DE SERVICIOS PROFESIONALES"/>
    <n v="748"/>
    <s v="DIANA CAROLINA GUEVARA TRIANA"/>
    <m/>
  </r>
  <r>
    <n v="5"/>
    <s v="0134-5"/>
    <x v="1"/>
    <x v="1"/>
    <s v="Reasentar 2.000 Hogares ubicados en zonas de alto riesgo no mitigable y/o las ordenadas mediante actos administrativos o sentencias judiciales"/>
    <x v="3"/>
    <s v="PM/0208/0102/40020390134"/>
    <x v="8"/>
    <x v="0"/>
    <s v="Prestar servicios profesionales, desde el componente social, apoyando el seguimiento, verificación, control, acompañamiento y demás actuaciones requeridas dentro de las etapas del proceso social de Reasentamiento de la Dirección de Reasentamientos de la Caja de Vivienda Popular."/>
    <x v="2"/>
    <n v="93141500"/>
    <n v="7485000"/>
    <n v="5"/>
    <n v="37425000"/>
    <s v="JULIO "/>
    <s v="JULIO "/>
    <s v="DIRECCIÓN DE REASENTAMIENTOS"/>
    <s v="GERMAN ALBERTO HERNANDEZ PRIETO"/>
    <x v="1"/>
    <d v="2024-07-22T00:00:00"/>
    <n v="202412000060763"/>
    <s v="01 - Viabilización de Línea"/>
    <s v="NO APLICA"/>
    <d v="2024-07-23T00:00:00"/>
    <s v="THAR-070"/>
    <d v="2024-07-23T00:00:00"/>
    <n v="37425000"/>
    <n v="0"/>
    <n v="1239"/>
    <d v="2024-07-26T00:00:00"/>
    <n v="37425000"/>
    <n v="0"/>
    <n v="3737"/>
    <d v="2024-08-13T00:00:00"/>
    <n v="37425000"/>
    <n v="0"/>
    <n v="4241500"/>
    <n v="33183500"/>
    <n v="0"/>
    <s v="CONTRATO DE PRESTACION DE SERVICIOS PROFESIONALES"/>
    <n v="737"/>
    <s v="OLGA LUCIA GODOY OSORIO"/>
    <m/>
  </r>
  <r>
    <n v="6"/>
    <s v="0134-6"/>
    <x v="1"/>
    <x v="1"/>
    <s v="Reasentar 2.000 Hogares ubicados en zonas de alto riesgo no mitigable y/o las ordenadas mediante actos administrativos o sentencias judiciales"/>
    <x v="4"/>
    <s v="PM/0208/0102/40020390134"/>
    <x v="22"/>
    <x v="0"/>
    <s v="Reubicación definitiva de hogares localizados en zonas de alto riesgo no mitigable o los ordenados mediante sentencias judiciales o actos administrativos."/>
    <x v="0"/>
    <s v="No aplica"/>
    <n v="486614008"/>
    <n v="1"/>
    <n v="486614008"/>
    <s v="JULIO "/>
    <s v="JULIO "/>
    <s v="DIRECCIÓN DE REASENTAMIENTOS"/>
    <s v="GERMAN ALBERTO HERNANDEZ PRIETO"/>
    <x v="1"/>
    <d v="2024-07-29T00:00:00"/>
    <n v="202412000062763"/>
    <s v="01 - Viabilización de Línea"/>
    <s v="NO APLICA"/>
    <d v="2024-07-29T00:00:00"/>
    <s v="THAR-111"/>
    <d v="2024-07-29T00:00:00"/>
    <n v="486614008"/>
    <n v="0"/>
    <n v="1305"/>
    <d v="2024-07-30T00:00:00"/>
    <n v="486614008"/>
    <n v="0"/>
    <n v="4122"/>
    <d v="2024-09-04T00:00:00"/>
    <n v="483401805"/>
    <n v="3212203"/>
    <n v="207016260"/>
    <n v="276385545"/>
    <n v="3212203"/>
    <s v="RESOLUCION"/>
    <n v="972"/>
    <s v="JUAN CARLOS FONSECA MORA"/>
    <m/>
  </r>
  <r>
    <n v="7"/>
    <s v="0134-7"/>
    <x v="1"/>
    <x v="1"/>
    <s v="Reasentar 2.000 Hogares ubicados en zonas de alto riesgo no mitigable y/o las ordenadas mediante actos administrativos o sentencias judiciales"/>
    <x v="4"/>
    <s v="PM/0208/0102/40020390134"/>
    <x v="22"/>
    <x v="3"/>
    <s v="Reubicación definitiva de hogares localizados en zonas de alto riesgo no mitigable o los ordenados mediante sentencias judiciales o actos administrativos."/>
    <x v="0"/>
    <s v="No aplica"/>
    <n v="158482165"/>
    <n v="1"/>
    <n v="158482165"/>
    <s v="JULIO "/>
    <s v="JULIO "/>
    <s v="DIRECCIÓN DE REASENTAMIENTOS"/>
    <s v="GERMAN ALBERTO HERNANDEZ PRIETO"/>
    <x v="1"/>
    <d v="2024-07-29T00:00:00"/>
    <n v="202412000062763"/>
    <s v="01 - Viabilización de Línea"/>
    <s v="NO APLICA"/>
    <d v="2024-07-29T00:00:00"/>
    <s v="THAR-112 ANULADO"/>
    <m/>
    <m/>
    <n v="158482165"/>
    <m/>
    <m/>
    <m/>
    <n v="0"/>
    <m/>
    <m/>
    <m/>
    <n v="0"/>
    <m/>
    <n v="0"/>
    <n v="158482165"/>
    <m/>
    <m/>
    <m/>
    <s v="CDP 1307 ANULADO - FIDUCIA"/>
  </r>
  <r>
    <n v="8"/>
    <s v="0134-8"/>
    <x v="1"/>
    <x v="1"/>
    <s v="Reasentar 2.000 Hogares ubicados en zonas de alto riesgo no mitigable y/o las ordenadas mediante actos administrativos o sentencias judiciales"/>
    <x v="5"/>
    <s v="PM/0208/0102/40020380134"/>
    <x v="13"/>
    <x v="0"/>
    <s v="Adición y prorroga al contrato No. CVP-CTO-667-2023, el cual tiene por objeto: &quot;Realizar la interventoría técnica, administrativa, jurídica, social, ambiental, SST-MA y financiera al contrato de obra cuyo objeto es &quot;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
    <x v="3"/>
    <s v="No aplica"/>
    <n v="49087500"/>
    <n v="1"/>
    <n v="49087500"/>
    <s v="JULIO "/>
    <s v="JULIO "/>
    <s v="DIRECCIÓN DE REASENTAMIENTOS"/>
    <s v="GERMAN ALBERTO HERNANDEZ PRIETO"/>
    <x v="1"/>
    <d v="2024-07-12T00:00:00"/>
    <m/>
    <s v="01 - Viabilización de Línea"/>
    <s v="N/A"/>
    <d v="2024-07-12T00:00:00"/>
    <s v="THAR-001"/>
    <d v="2024-07-12T00:00:00"/>
    <n v="49087500"/>
    <n v="0"/>
    <n v="867"/>
    <d v="2024-07-16T00:00:00"/>
    <n v="49087500"/>
    <n v="0"/>
    <n v="3060"/>
    <d v="2024-07-16T00:00:00"/>
    <n v="49087500"/>
    <n v="0"/>
    <n v="0"/>
    <n v="49087500"/>
    <n v="0"/>
    <s v="CONTRATO DE INTERVENTORIA"/>
    <n v="667"/>
    <s v="CONSORCIO DEMOL23"/>
    <m/>
  </r>
  <r>
    <n v="9"/>
    <s v="0134-9"/>
    <x v="1"/>
    <x v="1"/>
    <s v="Reasentar 2.000 Hogares ubicados en zonas de alto riesgo no mitigable y/o las ordenadas mediante actos administrativos o sentencias judiciales"/>
    <x v="2"/>
    <s v="PM/0208/0102/40020390134"/>
    <x v="23"/>
    <x v="0"/>
    <s v="Ahorro del 10% para la reducción del gasto en contratos de prestación de servicios profesionales y de apoyo a la gestión en cumplimiento del artículo 6 del Decreto 062 de 2024. "/>
    <x v="0"/>
    <s v="No aplica"/>
    <n v="0"/>
    <n v="0"/>
    <n v="0"/>
    <s v="NO APLICA"/>
    <s v="NO APLICA"/>
    <s v="DIRECCIÓN DE REASENTAMIENTOS"/>
    <s v="GERMAN ALBERTO HERNANDEZ PRIETO"/>
    <x v="1"/>
    <d v="2024-07-18T00:00:00"/>
    <m/>
    <m/>
    <s v="N/A"/>
    <d v="2024-07-19T00:00:00"/>
    <s v="THAR-061"/>
    <d v="2024-07-19T00:00:00"/>
    <n v="0"/>
    <n v="0"/>
    <s v="1207 ANULADO"/>
    <d v="2024-07-26T00:00:00"/>
    <n v="0"/>
    <n v="0"/>
    <m/>
    <m/>
    <m/>
    <n v="0"/>
    <m/>
    <n v="0"/>
    <n v="0"/>
    <m/>
    <m/>
    <m/>
    <m/>
  </r>
  <r>
    <n v="10"/>
    <s v="0134-10"/>
    <x v="1"/>
    <x v="1"/>
    <s v="Reasentar 2.000 Hogares ubicados en zonas de alto riesgo no mitigable y/o las ordenadas mediante actos administrativos o sentencias judiciales"/>
    <x v="2"/>
    <s v="PM/0208/0102/40020390134"/>
    <x v="22"/>
    <x v="4"/>
    <s v="Pago de pasivo exigible. Resolución 141 de_x000a_14 de enero de 2024. Adquisición de predios localizados en zona de alto riesgo no mitigable de la sra. Mahecha Bustos Nidia Consuelo CC: 51.858.244 ; localidad de San Cristobal ; id: 2010-4-11866."/>
    <x v="0"/>
    <s v="No aplica"/>
    <n v="95807000"/>
    <n v="1"/>
    <n v="95807000"/>
    <s v="JULIO "/>
    <s v="JULIO "/>
    <s v="DIRECCIÓN DE REASENTAMIENTOS"/>
    <s v="GERMAN ALBERTO HERNANDEZ PRIETO"/>
    <x v="1"/>
    <d v="2024-07-31T00:00:00"/>
    <n v="202412000064013"/>
    <s v="01 - Viabilización de Línea"/>
    <s v="NO APLICA"/>
    <d v="2024-07-31T00:00:00"/>
    <s v="THAR-119"/>
    <d v="2024-07-31T00:00:00"/>
    <n v="95807000"/>
    <n v="0"/>
    <n v="1385"/>
    <d v="2024-08-01T00:00:00"/>
    <n v="95807000"/>
    <n v="0"/>
    <n v="4119"/>
    <d v="2024-09-04T00:00:00"/>
    <n v="95807000"/>
    <n v="0"/>
    <n v="95807000"/>
    <n v="0"/>
    <n v="0"/>
    <s v="RESOLUCION"/>
    <n v="970"/>
    <s v="YAQUELINE ESPERANZA MAHECHA BUSTOS"/>
    <m/>
  </r>
  <r>
    <n v="11"/>
    <s v="0134-11"/>
    <x v="1"/>
    <x v="1"/>
    <s v="Reasentar 2.000 Hogares ubicados en zonas de alto riesgo no mitigable y/o las ordenadas mediante actos administrativos o sentencias judiciales"/>
    <x v="2"/>
    <s v="PM/0208/0102/40020390134"/>
    <x v="24"/>
    <x v="0"/>
    <s v="Prestar el servicio público de transporte terrestre automotor especial para la caja de la vivienda popular"/>
    <x v="4"/>
    <n v="78111800"/>
    <n v="100000000"/>
    <n v="1"/>
    <n v="80000000"/>
    <s v="JULIO "/>
    <s v="JULIO "/>
    <s v="DIRECCIÓN DE REASENTAMIENTOS"/>
    <s v="GERMAN ALBERTO HERNANDEZ PRIETO"/>
    <x v="1"/>
    <d v="2024-07-31T00:00:00"/>
    <n v="202412000063793"/>
    <s v="01 - Viabilización de Línea"/>
    <s v="NO APLICA"/>
    <d v="2024-07-31T00:00:00"/>
    <s v="THAR-120"/>
    <d v="2024-07-31T00:00:00"/>
    <n v="80000000"/>
    <n v="0"/>
    <n v="1386"/>
    <d v="2024-08-01T00:00:00"/>
    <n v="80000000"/>
    <n v="0"/>
    <m/>
    <m/>
    <m/>
    <n v="80000000"/>
    <m/>
    <n v="0"/>
    <n v="80000000"/>
    <m/>
    <m/>
    <m/>
    <s v="Anulación parcial CDP y viabilidad por $20,000,000"/>
  </r>
  <r>
    <n v="12"/>
    <s v="0134-12"/>
    <x v="1"/>
    <x v="1"/>
    <s v="Reasentar 2.000 Hogares ubicados en zonas de alto riesgo no mitigable y/o las ordenadas mediante actos administrativos o sentencias judiciales"/>
    <x v="2"/>
    <s v="PM/0208/0102/40020390134"/>
    <x v="21"/>
    <x v="0"/>
    <s v="Contratar los servicios integrales de un operador logístico que lleve a cabo las actividades que requiera la caja de la vivienda popular y que permita divulgar los avances de los diferentes programas misionales de la entidad"/>
    <x v="4"/>
    <s v="81141601; 80141902; 56101600; 52161500; 45111700; 90111600"/>
    <n v="100000000"/>
    <n v="1"/>
    <n v="100000000"/>
    <s v="JULIO "/>
    <s v="JULIO "/>
    <s v="DIRECCIÓN DE REASENTAMIENTOS"/>
    <s v="GERMAN ALBERTO HERNANDEZ PRIETO"/>
    <x v="1"/>
    <d v="2024-07-17T00:00:00"/>
    <n v="202412000058673"/>
    <s v="01 - Viabilización de Línea"/>
    <s v="N/A"/>
    <d v="2024-07-22T00:00:00"/>
    <s v="THAR-062"/>
    <d v="2024-07-22T00:00:00"/>
    <n v="100000000"/>
    <n v="0"/>
    <n v="1200"/>
    <d v="2024-07-26T00:00:00"/>
    <n v="100000000"/>
    <n v="0"/>
    <n v="4373"/>
    <d v="2024-09-30T00:00:00"/>
    <n v="100000000"/>
    <n v="0"/>
    <n v="0"/>
    <n v="100000000"/>
    <n v="0"/>
    <s v="CONTRATO DE PRESTACION DE SERVICIOS"/>
    <n v="806"/>
    <s v="DOUGLAS TRADE S A S"/>
    <m/>
  </r>
  <r>
    <n v="13"/>
    <s v="0134-13"/>
    <x v="1"/>
    <x v="1"/>
    <s v="Reasentar 2.000 Hogares ubicados en zonas de alto riesgo no mitigable y/o las ordenadas mediante actos administrativos o sentencias judiciales"/>
    <x v="2"/>
    <s v="PM/0208/0102/40020390134"/>
    <x v="4"/>
    <x v="0"/>
    <s v="Realizar gestiones documentacion, legalización, gestiones notariales y  certificación juridica en la adjudicación de las viviendas para entrega de los predios a los beneficiarios objeto del programa de reasentamientos. (197 hogares meta 1 y 5 predios meta 2 con tramites realizados)"/>
    <x v="0"/>
    <s v="No aplica"/>
    <n v="17253000"/>
    <n v="3"/>
    <n v="2292916"/>
    <s v="JULIO "/>
    <s v="JULIO "/>
    <s v="DIRECCIÓN DE REASENTAMIENTOS"/>
    <s v="GERMAN ALBERTO HERNANDEZ PRIETO"/>
    <x v="1"/>
    <m/>
    <m/>
    <m/>
    <m/>
    <m/>
    <m/>
    <m/>
    <m/>
    <n v="2292916"/>
    <m/>
    <m/>
    <m/>
    <n v="0"/>
    <m/>
    <m/>
    <m/>
    <n v="0"/>
    <m/>
    <n v="0"/>
    <n v="2292916"/>
    <m/>
    <m/>
    <m/>
    <m/>
  </r>
  <r>
    <n v="14"/>
    <s v="0134-14"/>
    <x v="1"/>
    <x v="1"/>
    <s v="Reasentar 2.000 Hogares ubicados en zonas de alto riesgo no mitigable y/o las ordenadas mediante actos administrativos o sentencias judiciales"/>
    <x v="2"/>
    <s v="PM/0208/0102/40020390134"/>
    <x v="8"/>
    <x v="0"/>
    <s v="Prestar servicios profesionales a la Dirección de Reasentamientos, para apoyar la formulación de estrategias y lineamientos para la ejecucion, seguimiento y control del componente social dento del proceso de Reasentamiento."/>
    <x v="2"/>
    <n v="93141500"/>
    <n v="10750000"/>
    <n v="5"/>
    <n v="53750000"/>
    <s v="JULIO "/>
    <s v="JULIO "/>
    <s v="DIRECCIÓN DE REASENTAMIENTOS"/>
    <s v="GERMAN ALBERTO HERNANDEZ PRIETO"/>
    <x v="1"/>
    <d v="2024-07-15T00:00:00"/>
    <s v=" 202412000058573 "/>
    <s v="01 - Viabilización de Línea"/>
    <s v="N/A"/>
    <d v="2024-07-17T00:00:00"/>
    <s v="THAR-008"/>
    <d v="2024-07-17T00:00:00"/>
    <n v="52316667"/>
    <n v="1433333"/>
    <n v="1175"/>
    <d v="2024-07-25T00:00:00"/>
    <n v="52316667"/>
    <n v="0"/>
    <n v="3416"/>
    <d v="2024-08-02T00:00:00"/>
    <n v="52316667"/>
    <n v="0"/>
    <n v="9316667"/>
    <n v="43000000"/>
    <n v="1433333"/>
    <s v="CONTRATO DE PRESTACION DE SERVICIOS PROFESIONALES"/>
    <n v="579"/>
    <s v="HELBER HUGO MORALES RINCON"/>
    <m/>
  </r>
  <r>
    <n v="15"/>
    <s v="0134-15"/>
    <x v="1"/>
    <x v="1"/>
    <s v="Reasentar 2.000 Hogares ubicados en zonas de alto riesgo no mitigable y/o las ordenadas mediante actos administrativos o sentencias judiciales"/>
    <x v="2"/>
    <s v="PM/0208/0102/40020390134"/>
    <x v="7"/>
    <x v="0"/>
    <s v="Prestar servicios profesionales en la gestion administrativa y contractual para el seguimiento, control y vigilancia de los bienes y servicios a cargo de la Dirección de Reasentamientos"/>
    <x v="2"/>
    <n v="80161500"/>
    <n v="7500000"/>
    <n v="5.5"/>
    <n v="41250000"/>
    <s v="JULIO "/>
    <s v="JULIO "/>
    <s v="DIRECCIÓN DE REASENTAMIENTOS"/>
    <s v="GERMAN ALBERTO HERNANDEZ PRIETO"/>
    <x v="1"/>
    <d v="2024-07-15T00:00:00"/>
    <s v=" 202412000058573 "/>
    <s v="01 - Viabilización de Línea"/>
    <s v="N/A"/>
    <d v="2024-07-17T00:00:00"/>
    <s v="THAR-009"/>
    <d v="2024-07-17T00:00:00"/>
    <n v="41250000"/>
    <n v="0"/>
    <n v="1178"/>
    <d v="2024-07-25T00:00:00"/>
    <n v="41250000"/>
    <n v="0"/>
    <n v="3389"/>
    <d v="2024-08-02T00:00:00"/>
    <n v="41250000"/>
    <n v="0"/>
    <n v="7250000"/>
    <n v="34000000"/>
    <n v="0"/>
    <s v="CONTRATO DE PRESTACION DE SERVICIOS PROFESIONALES"/>
    <n v="576"/>
    <s v="HERNAN DAVID SANCHEZ ARIAS"/>
    <m/>
  </r>
  <r>
    <n v="16"/>
    <s v="0134-16"/>
    <x v="1"/>
    <x v="1"/>
    <s v="Reasentar 2.000 Hogares ubicados en zonas de alto riesgo no mitigable y/o las ordenadas mediante actos administrativos o sentencias judiciales"/>
    <x v="2"/>
    <s v="PM/0208/0102/40020390134"/>
    <x v="7"/>
    <x v="0"/>
    <s v="Prestar servicios profesionales a la Dirección de Reasentamientos, para apoyar la formulación de estrategias y lineamientos para la ejecucion, seguimiento y control de la gestión, identificación y consolidación de los distintos proyectos inmobiliarios VIS y VIP a nivel Distrital, pertinentes para el reasentamiento de las familias beneficiarias de la Dirección de Reasentamientos."/>
    <x v="2"/>
    <n v="81101500"/>
    <n v="10750000"/>
    <n v="5"/>
    <n v="53750000"/>
    <s v="JULIO "/>
    <s v="JULIO "/>
    <s v="DIRECCIÓN DE REASENTAMIENTOS"/>
    <s v="GERMAN ALBERTO HERNANDEZ PRIETO"/>
    <x v="1"/>
    <d v="2024-07-15T00:00:00"/>
    <s v=" 202412000058573 "/>
    <s v="01 - Viabilización de Línea"/>
    <s v="N/A"/>
    <d v="2024-07-17T00:00:00"/>
    <s v="THAR-010"/>
    <d v="2024-07-17T00:00:00"/>
    <n v="53750000"/>
    <n v="0"/>
    <n v="1179"/>
    <d v="2024-07-25T00:00:00"/>
    <n v="53750000"/>
    <n v="0"/>
    <n v="3454"/>
    <d v="2024-08-03T00:00:00"/>
    <n v="53750000"/>
    <n v="0"/>
    <n v="9316667"/>
    <n v="44433333"/>
    <n v="0"/>
    <s v="CONTRATO DE PRESTACION DE SERVICIOS PROFESIONALES"/>
    <n v="593"/>
    <s v="DIANA MARGARITA BELTRAN GOMEZ"/>
    <m/>
  </r>
  <r>
    <n v="17"/>
    <s v="0134-17"/>
    <x v="1"/>
    <x v="1"/>
    <s v="Reasentar 2.000 Hogares ubicados en zonas de alto riesgo no mitigable y/o las ordenadas mediante actos administrativos o sentencias judiciales"/>
    <x v="2"/>
    <s v="PM/0208/0102/40020390134"/>
    <x v="25"/>
    <x v="0"/>
    <s v="Prestar servicios profesionales apoyando la seguimento, verificación, control, ejecucion e implementación del Modelo Integrado de Planeación y Gestión (MIPG), incluyendo actividades de actualización de procesos, procedimientos y demás documentos generados en virtud de los planes, programas, procedimientos y  metas de la Direccion de reasentamientos de la Caja de Vivienda Popular."/>
    <x v="2"/>
    <n v="80161500"/>
    <n v="7770000"/>
    <n v="5"/>
    <n v="38850000"/>
    <s v="JULIO "/>
    <s v="JULIO "/>
    <s v="DIRECCIÓN DE REASENTAMIENTOS"/>
    <s v="GERMAN ALBERTO HERNANDEZ PRIETO"/>
    <x v="1"/>
    <d v="2024-07-22T00:00:00"/>
    <n v="202412000060763"/>
    <s v="01 - Viabilización de Línea"/>
    <s v="NO APLICA"/>
    <d v="2024-07-23T00:00:00"/>
    <s v="THAR-071"/>
    <d v="2024-07-23T00:00:00"/>
    <n v="38850000"/>
    <n v="0"/>
    <n v="1240"/>
    <d v="2024-07-26T00:00:00"/>
    <n v="38850000"/>
    <n v="0"/>
    <n v="4261"/>
    <d v="2024-09-16T00:00:00"/>
    <n v="38850000"/>
    <n v="0"/>
    <n v="0"/>
    <n v="38850000"/>
    <n v="0"/>
    <s v="CONTRATO DE PRESTACION DE SERVICIOS PROFESIONALES"/>
    <n v="876"/>
    <s v="PIEDAD ELLIANNA CUERVO ROJAS"/>
    <m/>
  </r>
  <r>
    <n v="18"/>
    <s v="0134-18"/>
    <x v="1"/>
    <x v="1"/>
    <s v="Reasentar 2.000 Hogares ubicados en zonas de alto riesgo no mitigable y/o las ordenadas mediante actos administrativos o sentencias judiciales"/>
    <x v="5"/>
    <s v="PM/0208/0102/40020390134"/>
    <x v="6"/>
    <x v="0"/>
    <s v="Prestar servicios profesionales a la Dirección de Reasentamientos, apoyando la formulación de estrategias y lineamientos para la ejecucion, seguimiento y control de la gestión técnica dento del proceso de Reasentamiento."/>
    <x v="0"/>
    <s v="No aplica"/>
    <n v="0"/>
    <n v="0"/>
    <n v="0"/>
    <s v="NO APLICA"/>
    <s v="NO APLICA"/>
    <s v="DIRECCIÓN DE REASENTAMIENTOS"/>
    <s v="GERMAN ALBERTO HERNANDEZ PRIETO"/>
    <x v="1"/>
    <m/>
    <m/>
    <m/>
    <m/>
    <m/>
    <m/>
    <m/>
    <m/>
    <n v="0"/>
    <m/>
    <m/>
    <m/>
    <n v="0"/>
    <m/>
    <m/>
    <m/>
    <n v="0"/>
    <m/>
    <n v="0"/>
    <n v="0"/>
    <m/>
    <m/>
    <m/>
    <m/>
  </r>
  <r>
    <n v="19"/>
    <s v="0134-19"/>
    <x v="1"/>
    <x v="1"/>
    <s v="Reasentar 2.000 Hogares ubicados en zonas de alto riesgo no mitigable y/o las ordenadas mediante actos administrativos o sentencias judiciales"/>
    <x v="2"/>
    <s v="PM/0208/0102/40020390134"/>
    <x v="26"/>
    <x v="0"/>
    <s v="Prestar servicios profesionales en comunicación social, para la producción de información en campo, que sirva de base para la divulgación de las políticas y programas de la caja de la vivienda popular hacia la comunidad y hacia la opinión pública general, con énfasis en los programas y proyectos de la dirección de reasentamientos."/>
    <x v="2"/>
    <n v="80141602"/>
    <n v="6400000"/>
    <n v="5"/>
    <n v="32000000"/>
    <s v="JULIO "/>
    <s v="JULIO "/>
    <s v="DIRECCIÓN DE REASENTAMIENTOS"/>
    <s v="GERMAN ALBERTO HERNANDEZ PRIETO"/>
    <x v="1"/>
    <d v="2024-07-15T00:00:00"/>
    <s v=" 202412000058573 "/>
    <s v="01 - Viabilización de Línea"/>
    <s v="N/A"/>
    <d v="2024-07-17T00:00:00"/>
    <s v="THAR-011"/>
    <d v="2024-07-17T00:00:00"/>
    <n v="32000000"/>
    <n v="0"/>
    <n v="1181"/>
    <d v="2024-07-25T00:00:00"/>
    <n v="32000000"/>
    <n v="0"/>
    <n v="3780"/>
    <d v="2024-08-14T00:00:00"/>
    <n v="32000000"/>
    <n v="0"/>
    <n v="3626667"/>
    <n v="28373333"/>
    <n v="0"/>
    <s v="CONTRATO DE PRESTACION DE SERVICIOS PROFESIONALES"/>
    <n v="732"/>
    <s v="ADRIANA PATRICIA ARANGO ALVAREZ"/>
    <m/>
  </r>
  <r>
    <n v="20"/>
    <s v="0134-20"/>
    <x v="1"/>
    <x v="1"/>
    <s v="Reasentar 2.000 Hogares ubicados en zonas de alto riesgo no mitigable y/o las ordenadas mediante actos administrativos o sentencias judiciales"/>
    <x v="2"/>
    <s v="PM/0208/0102/40020390134"/>
    <x v="7"/>
    <x v="0"/>
    <s v="Prestar servicios profesionales a la Dirección de Reasentamientos, para apoyar la formulación de estrategias y lineamientos para la ejecucion, seguimiento y control del componente juridico dento del proceso de Reasentamiento."/>
    <x v="2"/>
    <n v="80121700"/>
    <n v="10750000"/>
    <n v="5"/>
    <n v="43750000"/>
    <s v="JULIO "/>
    <s v="JULIO "/>
    <s v="DIRECCIÓN DE REASENTAMIENTOS"/>
    <s v="GERMAN ALBERTO HERNANDEZ PRIETO"/>
    <x v="1"/>
    <d v="2024-07-22T00:00:00"/>
    <n v="202412000060763"/>
    <s v="01 - Viabilización de Línea"/>
    <s v="NO APLICA"/>
    <d v="2024-07-23T00:00:00"/>
    <s v="THAR-072"/>
    <d v="2024-07-23T00:00:00"/>
    <n v="27000000"/>
    <n v="16750000"/>
    <n v="1241"/>
    <d v="2024-07-26T00:00:00"/>
    <n v="27000000"/>
    <n v="0"/>
    <n v="4074"/>
    <d v="2024-08-30T00:00:00"/>
    <n v="27000000"/>
    <n v="0"/>
    <n v="0"/>
    <n v="27000000"/>
    <n v="16750000"/>
    <s v="CONTRATO DE PRESTACION DE SERVICIOS PROFESIONALES"/>
    <n v="810"/>
    <s v="JOSE ALEXANDER MORENO PAEZ"/>
    <s v="Anulacion parcial cdp y viabilidad por $26.750.000"/>
  </r>
  <r>
    <n v="21"/>
    <s v="0134-21"/>
    <x v="1"/>
    <x v="1"/>
    <s v="Reasentar 2.000 Hogares ubicados en zonas de alto riesgo no mitigable y/o las ordenadas mediante actos administrativos o sentencias judiciales"/>
    <x v="2"/>
    <s v="PM/0208/0102/40020390134"/>
    <x v="23"/>
    <x v="0"/>
    <s v="Prestar servicios profesionales desde el componente financiero para el seguimiento y control a la ejecución de los recursos presupuestales de la Dirección de Reasentamientos, atendiendo lo establecido en los procedimientos adoptados por la Caja de la Vivienda Popular"/>
    <x v="2"/>
    <n v="84111500"/>
    <n v="4500000"/>
    <n v="5.5"/>
    <n v="24750000"/>
    <s v="AGOSTO"/>
    <s v="AGOSTO"/>
    <s v="DIRECCIÓN DE REASENTAMIENTOS"/>
    <s v="GERMAN ALBERTO HERNANDEZ PRIETO"/>
    <x v="1"/>
    <d v="2024-07-22T00:00:00"/>
    <n v="202412000060763"/>
    <s v="01 - Viabilización de Línea"/>
    <s v="NO APLICA"/>
    <d v="2024-07-23T00:00:00"/>
    <s v="THAR-073"/>
    <d v="2024-07-23T00:00:00"/>
    <n v="24750000"/>
    <n v="0"/>
    <n v="1242"/>
    <d v="2024-07-26T00:00:00"/>
    <n v="24750000"/>
    <n v="0"/>
    <m/>
    <m/>
    <m/>
    <n v="24750000"/>
    <m/>
    <n v="0"/>
    <n v="24750000"/>
    <m/>
    <m/>
    <m/>
    <m/>
  </r>
  <r>
    <n v="22"/>
    <s v="0134-22"/>
    <x v="1"/>
    <x v="1"/>
    <s v="Reasentar 2.000 Hogares ubicados en zonas de alto riesgo no mitigable y/o las ordenadas mediante actos administrativos o sentencias judiciales"/>
    <x v="2"/>
    <s v="PM/0208/0102/40020390134"/>
    <x v="25"/>
    <x v="0"/>
    <s v="Prestar servicios profesionales a la Dirección de Reasentamientos apoyando la planeación, consolidacion y actualizacion de la informacion que se genere en cumplimiento del proyecto de inversion y el cumplimiento de las metas asignadas a la Direccion."/>
    <x v="2"/>
    <n v="80161500"/>
    <n v="8000000"/>
    <n v="5.5"/>
    <n v="44000000"/>
    <s v="JULIO "/>
    <s v="JULIO "/>
    <s v="DIRECCIÓN DE REASENTAMIENTOS"/>
    <s v="GERMAN ALBERTO HERNANDEZ PRIETO"/>
    <x v="1"/>
    <d v="2024-07-22T00:00:00"/>
    <n v="202412000060763"/>
    <s v="01 - Viabilización de Línea"/>
    <s v="NO APLICA"/>
    <d v="2024-07-23T00:00:00"/>
    <s v="THAR-074"/>
    <d v="2024-07-23T00:00:00"/>
    <n v="44000000"/>
    <n v="0"/>
    <n v="1243"/>
    <d v="2024-07-26T00:00:00"/>
    <n v="44000000"/>
    <n v="0"/>
    <n v="3932"/>
    <d v="2024-08-16T00:00:00"/>
    <n v="44000000"/>
    <n v="0"/>
    <n v="4000000"/>
    <n v="40000000"/>
    <n v="0"/>
    <s v="CONTRATO DE PRESTACION DE SERVICIOS PROFESIONALES"/>
    <n v="770"/>
    <s v="MONICA ANDREA ALVAREZ FERNANDEZ"/>
    <m/>
  </r>
  <r>
    <n v="23"/>
    <s v="0134-23"/>
    <x v="1"/>
    <x v="1"/>
    <s v="Reasentar 2.000 Hogares ubicados en zonas de alto riesgo no mitigable y/o las ordenadas mediante actos administrativos o sentencias judiciales"/>
    <x v="2"/>
    <s v="PM/0208/0102/40020390134"/>
    <x v="7"/>
    <x v="0"/>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x v="2"/>
    <n v="80121700"/>
    <n v="7485000"/>
    <n v="5"/>
    <n v="37425000"/>
    <s v="JULIO "/>
    <s v="JULIO "/>
    <s v="DIRECCIÓN DE REASENTAMIENTOS"/>
    <s v="GERMAN ALBERTO HERNANDEZ PRIETO"/>
    <x v="1"/>
    <d v="2024-07-15T00:00:00"/>
    <s v=" 202412000058573 "/>
    <s v="01 - Viabilización de Línea"/>
    <s v="N/A"/>
    <d v="2024-07-17T00:00:00"/>
    <s v="THAR-012"/>
    <d v="2024-07-17T00:00:00"/>
    <n v="37425000"/>
    <n v="0"/>
    <n v="1184"/>
    <d v="2024-07-25T00:00:00"/>
    <n v="37425000"/>
    <n v="0"/>
    <n v="4139"/>
    <d v="2024-09-10T00:00:00"/>
    <n v="37425000"/>
    <n v="0"/>
    <n v="0"/>
    <n v="37425000"/>
    <n v="0"/>
    <s v="CONTRATO DE PRESTACION DE SERVICIOS PROFESIONALES"/>
    <n v="855"/>
    <s v="CLAUDIA PATRICIA RUEDA PLATA"/>
    <m/>
  </r>
  <r>
    <n v="24"/>
    <s v="0134-24"/>
    <x v="1"/>
    <x v="1"/>
    <s v="Reasentar 2.000 Hogares ubicados en zonas de alto riesgo no mitigable y/o las ordenadas mediante actos administrativos o sentencias judiciales"/>
    <x v="2"/>
    <s v="PM/0208/0102/40020390134"/>
    <x v="23"/>
    <x v="0"/>
    <s v="Prestar servicios profesionales dentro del componente financiero para la normalizacion, gestión de los cierres administrativos y depuración de los procesos de la Dirección de Reasentamientos "/>
    <x v="2"/>
    <n v="84111500"/>
    <n v="6000000"/>
    <n v="5"/>
    <n v="30000000"/>
    <s v="JULIO "/>
    <s v="JULIO "/>
    <s v="DIRECCIÓN DE REASENTAMIENTOS"/>
    <s v="GERMAN ALBERTO HERNANDEZ PRIETO"/>
    <x v="1"/>
    <d v="2024-07-15T00:00:00"/>
    <s v=" 202412000058573 "/>
    <s v="01 - Viabilización de Línea"/>
    <s v="N/A"/>
    <d v="2024-07-17T00:00:00"/>
    <s v="THAR-013"/>
    <d v="2024-07-17T00:00:00"/>
    <n v="30000000"/>
    <n v="0"/>
    <n v="1186"/>
    <d v="2024-07-25T00:00:00"/>
    <n v="30000000"/>
    <n v="0"/>
    <n v="3459"/>
    <d v="2024-08-03T00:00:00"/>
    <n v="30000000"/>
    <n v="0"/>
    <n v="4600000"/>
    <n v="25400000"/>
    <n v="0"/>
    <s v="CONTRATO DE PRESTACION DE SERVICIOS PROFESIONALES"/>
    <n v="578"/>
    <s v="OSCAR HELI RINCON PEREZ"/>
    <m/>
  </r>
  <r>
    <n v="25"/>
    <s v="0134-25"/>
    <x v="1"/>
    <x v="1"/>
    <s v="Reasentar 2.000 Hogares ubicados en zonas de alto riesgo no mitigable y/o las ordenadas mediante actos administrativos o sentencias judiciales"/>
    <x v="2"/>
    <s v="PM/0208/0102/40020390134"/>
    <x v="7"/>
    <x v="0"/>
    <s v="Prestar servicios profesionales desde el componente juridico para la depuracion predial y proyección de respuestas a peticiones, quejas, reclamos y solicitudes (PQRS) que reciba la Dirección de Reasentamientos de la Caja de Vivienda Popular en el cumplimiento de sus funciones."/>
    <x v="2"/>
    <n v="80121700"/>
    <n v="5500000"/>
    <n v="5"/>
    <n v="27500000"/>
    <s v="JULIO "/>
    <s v="JULIO "/>
    <s v="DIRECCIÓN DE REASENTAMIENTOS"/>
    <s v="GERMAN ALBERTO HERNANDEZ PRIETO"/>
    <x v="1"/>
    <d v="2024-07-15T00:00:00"/>
    <s v=" 202412000058573 "/>
    <s v="01 - Viabilización de Línea"/>
    <s v="N/A"/>
    <d v="2024-07-17T00:00:00"/>
    <s v="THAR-014"/>
    <d v="2024-07-17T00:00:00"/>
    <n v="24016667"/>
    <n v="3483333"/>
    <n v="1160"/>
    <d v="2024-07-25T00:00:00"/>
    <n v="24016667"/>
    <n v="0"/>
    <n v="4001"/>
    <d v="2024-08-20T00:00:00"/>
    <n v="24016667"/>
    <n v="0"/>
    <n v="2016667"/>
    <n v="22000000"/>
    <n v="3483333"/>
    <s v="CONTRATO DE PRESTACION DE SERVICIOS PROFESIONALES"/>
    <n v="794"/>
    <s v="MARISOL ANDREA ROA MELO"/>
    <m/>
  </r>
  <r>
    <n v="26"/>
    <s v="0134-26"/>
    <x v="1"/>
    <x v="1"/>
    <s v="Reasentar 2.000 Hogares ubicados en zonas de alto riesgo no mitigable y/o las ordenadas mediante actos administrativos o sentencias judiciales"/>
    <x v="2"/>
    <s v="PM/0208/0102/40020390134"/>
    <x v="7"/>
    <x v="0"/>
    <s v="Prestar servicios profesionales de tipo juridico para apoyar el proceso de normalizacion, gestión de los cierres administrativos y depuración de los procesos de la Dirección de Reasentamientos "/>
    <x v="2"/>
    <n v="80121700"/>
    <n v="5500000"/>
    <n v="5"/>
    <n v="27500000"/>
    <s v="JULIO "/>
    <s v="JULIO "/>
    <s v="DIRECCIÓN DE REASENTAMIENTOS"/>
    <s v="GERMAN ALBERTO HERNANDEZ PRIETO"/>
    <x v="1"/>
    <d v="2024-07-15T00:00:00"/>
    <s v=" 202412000058573 "/>
    <s v="01 - Viabilización de Línea"/>
    <s v="N/A"/>
    <d v="2024-07-17T00:00:00"/>
    <s v="THAR-015"/>
    <d v="2024-07-17T00:00:00"/>
    <n v="27500000"/>
    <n v="0"/>
    <n v="1161"/>
    <d v="2024-07-25T00:00:00"/>
    <n v="27500000"/>
    <n v="0"/>
    <n v="3463"/>
    <d v="2024-08-08T00:00:00"/>
    <n v="27500000"/>
    <n v="0"/>
    <n v="4216667"/>
    <n v="23283333"/>
    <n v="0"/>
    <s v="CONTRATO DE PRESTACION DE SERVICIOS PROFESIONALES"/>
    <n v="649"/>
    <s v="OSCAR MAURICIO HERNANDEZ BELTRAN"/>
    <m/>
  </r>
  <r>
    <n v="27"/>
    <s v="0134-27"/>
    <x v="1"/>
    <x v="1"/>
    <s v="Reasentar 2.000 Hogares ubicados en zonas de alto riesgo no mitigable y/o las ordenadas mediante actos administrativos o sentencias judiciales"/>
    <x v="2"/>
    <s v="PM/0208/0102/40020390134"/>
    <x v="12"/>
    <x v="0"/>
    <s v="Prestar servicios de apoyo en actividades de gestión documental, archivo y bodegaje de los expedientes de la Dirección de Reasentamientos"/>
    <x v="2"/>
    <n v="80161504"/>
    <n v="3500000"/>
    <n v="6"/>
    <n v="21000000"/>
    <s v="JULIO "/>
    <s v="JULIO "/>
    <s v="DIRECCIÓN DE REASENTAMIENTOS"/>
    <s v="GERMAN ALBERTO HERNANDEZ PRIETO"/>
    <x v="1"/>
    <d v="2024-07-22T00:00:00"/>
    <n v="202412000060763"/>
    <s v="01 - Viabilización de Línea"/>
    <s v="NO APLICA"/>
    <d v="2024-07-23T00:00:00"/>
    <s v="THAR-075"/>
    <d v="2024-07-23T00:00:00"/>
    <n v="23916667"/>
    <n v="-2916667"/>
    <n v="1256"/>
    <d v="2024-07-28T00:00:00"/>
    <n v="18083333"/>
    <n v="5833334"/>
    <n v="3753"/>
    <d v="2024-08-13T00:00:00"/>
    <n v="18083333"/>
    <n v="0"/>
    <n v="2100000"/>
    <n v="15983333"/>
    <n v="2916667"/>
    <s v="CONTRATO DE PRESTACION DE SERVICIOS DE APOYO A LA GESTION"/>
    <n v="707"/>
    <s v="JORGE JAVIER APARICIO CORREDOR"/>
    <m/>
  </r>
  <r>
    <n v="28"/>
    <s v="0134-28"/>
    <x v="1"/>
    <x v="1"/>
    <s v="Reasentar 2.000 Hogares ubicados en zonas de alto riesgo no mitigable y/o las ordenadas mediante actos administrativos o sentencias judiciales"/>
    <x v="3"/>
    <s v="PM/0208/0102/40020390134"/>
    <x v="8"/>
    <x v="0"/>
    <s v="Prestar servicios profesionales en las actividades del componente técnico requeridas en las etapas de ingreso, prefactibilidad, factibilidad y ejecución de los procesos de reasentamiento."/>
    <x v="2"/>
    <n v="81101500"/>
    <n v="4200000"/>
    <n v="5"/>
    <n v="21000000"/>
    <s v="JULIO "/>
    <s v="JULIO "/>
    <s v="DIRECCIÓN DE REASENTAMIENTOS"/>
    <s v="GERMAN ALBERTO HERNANDEZ PRIETO"/>
    <x v="1"/>
    <d v="2024-07-15T00:00:00"/>
    <s v=" 202412000058573 "/>
    <s v="01 - Viabilización de Línea"/>
    <s v="N/A"/>
    <d v="2024-07-17T00:00:00"/>
    <s v="THAR-016"/>
    <d v="2024-07-17T00:00:00"/>
    <n v="21000000"/>
    <n v="0"/>
    <n v="1162"/>
    <d v="2024-07-25T00:00:00"/>
    <n v="21000000"/>
    <n v="0"/>
    <n v="3331"/>
    <d v="2024-07-30T00:00:00"/>
    <n v="21000000"/>
    <n v="0"/>
    <n v="4200000"/>
    <n v="16800000"/>
    <n v="0"/>
    <s v="CONTRATO DE PRESTACION DE SERVICIOS PROFESIONALES"/>
    <n v="506"/>
    <s v="STEFANNY  HERRERA ARRIETA"/>
    <m/>
  </r>
  <r>
    <n v="29"/>
    <s v="0134-29"/>
    <x v="1"/>
    <x v="1"/>
    <s v="Reasentar 2.000 Hogares ubicados en zonas de alto riesgo no mitigable y/o las ordenadas mediante actos administrativos o sentencias judiciales"/>
    <x v="2"/>
    <s v="PM/0208/0102/40020390134"/>
    <x v="25"/>
    <x v="0"/>
    <s v="Prestar los servicios profesionales, desde el componente social, para realizar las actividades de gestión, identificación y asesoramientos de los diferentes procesos que requieran cumplir los beneficiarios de la Dirección de Reasentamientos."/>
    <x v="2"/>
    <n v="93141500"/>
    <n v="8000000"/>
    <n v="4"/>
    <n v="32000000"/>
    <s v="JULIO "/>
    <s v="JULIO "/>
    <s v="DIRECCIÓN DE REASENTAMIENTOS"/>
    <s v="GERMAN ALBERTO HERNANDEZ PRIETO"/>
    <x v="1"/>
    <d v="2024-07-17T00:00:00"/>
    <n v="202412000058783"/>
    <s v="01 - Viabilización de Línea"/>
    <s v="N/A"/>
    <d v="2024-07-18T00:00:00"/>
    <s v="THAR-044"/>
    <d v="2024-07-18T00:00:00"/>
    <n v="32000000"/>
    <n v="0"/>
    <n v="1230"/>
    <d v="2024-07-26T00:00:00"/>
    <n v="32000000"/>
    <n v="0"/>
    <n v="3460"/>
    <d v="2024-08-05T00:00:00"/>
    <n v="32000000"/>
    <n v="0"/>
    <n v="6933333"/>
    <n v="25066667"/>
    <n v="0"/>
    <s v="CONTRATO DE PRESTACION DE SERVICIOS PROFESIONALES"/>
    <n v="548"/>
    <s v="JUAN DAVID MORALES BARCO"/>
    <m/>
  </r>
  <r>
    <n v="30"/>
    <s v="0134-30"/>
    <x v="1"/>
    <x v="1"/>
    <s v="Reasentar 2.000 Hogares ubicados en zonas de alto riesgo no mitigable y/o las ordenadas mediante actos administrativos o sentencias judiciales"/>
    <x v="2"/>
    <s v="PM/0208/0102/40020390134"/>
    <x v="25"/>
    <x v="0"/>
    <s v="Prestar servicios de apoyo a la gestión dentro del componente juridico en el desarrollo de actividades de saneamiento predial, cierre administrativo y depuración de los bienes incluidos o en tramite dentro de las etapas establecidas en el proceso de Reasentamiento. "/>
    <x v="2"/>
    <n v="80121700"/>
    <n v="3155000"/>
    <n v="5"/>
    <n v="15775000"/>
    <s v="JULIO "/>
    <s v="JULIO "/>
    <s v="DIRECCIÓN DE REASENTAMIENTOS"/>
    <s v="GERMAN ALBERTO HERNANDEZ PRIETO"/>
    <x v="1"/>
    <d v="2024-07-22T00:00:00"/>
    <n v="202412000060763"/>
    <s v="01 - Viabilización de Línea"/>
    <s v="NO APLICA"/>
    <d v="2024-07-23T00:00:00"/>
    <s v="THAR-076"/>
    <d v="2024-07-23T00:00:00"/>
    <n v="15775000"/>
    <n v="0"/>
    <n v="1266"/>
    <d v="2024-07-28T00:00:00"/>
    <n v="15775000"/>
    <n v="0"/>
    <n v="4153"/>
    <d v="2024-09-12T00:00:00"/>
    <n v="15775000"/>
    <n v="0"/>
    <n v="0"/>
    <n v="15775000"/>
    <n v="0"/>
    <s v="CONTRATO DE PRESTACION DE SERVICIOS DE APOYO A LA GESTION"/>
    <n v="866"/>
    <s v="ANA ROSA CAROLINA RODRIGUEZ MENDOZA"/>
    <m/>
  </r>
  <r>
    <n v="31"/>
    <s v="0134-31"/>
    <x v="1"/>
    <x v="1"/>
    <s v="Reasentar 2.000 Hogares ubicados en zonas de alto riesgo no mitigable y/o las ordenadas mediante actos administrativos o sentencias judiciales"/>
    <x v="2"/>
    <s v="PM/0208/0102/40020390134"/>
    <x v="27"/>
    <x v="0"/>
    <s v="Prestar servicios profesionales en las actividades del componente tecnico y geografico requeridas en las etapas de ingreso, prefactibilidad, factibilidad y ejecución dentro de los procesos de reasentamiento, incluyendo las actividades pertinentes al Sistema de Información Geográfica de la Entidad"/>
    <x v="2"/>
    <n v="81101500"/>
    <n v="6000000"/>
    <n v="5"/>
    <n v="30000000"/>
    <s v="JULIO "/>
    <s v="JULIO "/>
    <s v="DIRECCIÓN DE REASENTAMIENTOS"/>
    <s v="GERMAN ALBERTO HERNANDEZ PRIETO"/>
    <x v="1"/>
    <d v="2024-07-22T00:00:00"/>
    <n v="202412000060763"/>
    <s v="01 - Viabilización de Línea"/>
    <s v="NO APLICA"/>
    <d v="2024-07-23T00:00:00"/>
    <s v="THAR-077"/>
    <d v="2024-07-23T00:00:00"/>
    <n v="22500000"/>
    <n v="7500000"/>
    <n v="1267"/>
    <d v="2024-07-28T00:00:00"/>
    <n v="22500000"/>
    <n v="0"/>
    <n v="3692"/>
    <d v="2024-08-12T00:00:00"/>
    <n v="22500000"/>
    <n v="0"/>
    <n v="2850000"/>
    <n v="19650000"/>
    <n v="7500000"/>
    <s v="CONTRATO DE PRESTACION DE SERVICIOS PROFESIONALES"/>
    <n v="685"/>
    <s v="VALENTINA  MONTENEGRO JIMENEZ"/>
    <m/>
  </r>
  <r>
    <n v="32"/>
    <s v="0134-32"/>
    <x v="1"/>
    <x v="1"/>
    <s v="Reasentar 2.000 Hogares ubicados en zonas de alto riesgo no mitigable y/o las ordenadas mediante actos administrativos o sentencias judiciales"/>
    <x v="3"/>
    <s v="PM/0208/0102/40020390134"/>
    <x v="8"/>
    <x v="0"/>
    <s v="Prestar servicios de apoyo a la gestión desde el componente social en las diferentes etapas del programa de reasentamientos de la Dirección de Reasentamientos de la Caja de Vivienda Popular"/>
    <x v="2"/>
    <n v="80161504"/>
    <n v="4200000"/>
    <n v="4"/>
    <n v="16800000"/>
    <s v="AGOSTO"/>
    <s v="AGOSTO"/>
    <s v="DIRECCIÓN DE REASENTAMIENTOS"/>
    <s v="GERMAN ALBERTO HERNANDEZ PRIETO"/>
    <x v="1"/>
    <d v="2024-07-17T00:00:00"/>
    <n v="202412000058783"/>
    <s v="01 - Viabilización de Línea"/>
    <s v="N/A"/>
    <d v="2024-07-18T00:00:00"/>
    <s v="THAR-045"/>
    <d v="2024-07-18T00:00:00"/>
    <n v="16800000"/>
    <n v="0"/>
    <n v="1231"/>
    <d v="2024-07-26T00:00:00"/>
    <n v="16800000"/>
    <n v="0"/>
    <n v="4014"/>
    <d v="2024-08-22T00:00:00"/>
    <n v="16800000"/>
    <n v="0"/>
    <n v="1260000"/>
    <n v="15540000"/>
    <n v="0"/>
    <s v="CONTRATO DE PRESTACION DE SERVICIOS DE APOYO A LA GESTION"/>
    <n v="798"/>
    <s v="JUAN CAMILO UBAQUE BERNAL"/>
    <m/>
  </r>
  <r>
    <n v="33"/>
    <s v="0134-33"/>
    <x v="1"/>
    <x v="1"/>
    <s v="Reasentar 2.000 Hogares ubicados en zonas de alto riesgo no mitigable y/o las ordenadas mediante actos administrativos o sentencias judiciales"/>
    <x v="2"/>
    <s v="PM/0208/0102/40020390134"/>
    <x v="27"/>
    <x v="0"/>
    <s v="Prestar servicios profesionales apoyando el desarrollo del componente tecnologico de la Dirección de Reasentamientos y de la Caja de Vivienda Popular."/>
    <x v="2"/>
    <n v="81111500"/>
    <n v="6500000"/>
    <n v="6"/>
    <n v="39000000"/>
    <s v="JULIO "/>
    <s v="JULIO "/>
    <s v="DIRECCIÓN DE REASENTAMIENTOS"/>
    <s v="GERMAN ALBERTO HERNANDEZ PRIETO"/>
    <x v="1"/>
    <d v="2024-07-15T00:00:00"/>
    <s v=" 202412000058573 "/>
    <s v="01 - Viabilización de Línea"/>
    <s v="N/A"/>
    <d v="2024-07-17T00:00:00"/>
    <s v="THAR-017"/>
    <d v="2024-07-17T00:00:00"/>
    <n v="35750000"/>
    <n v="3250000"/>
    <n v="1159"/>
    <d v="2024-07-24T00:00:00"/>
    <n v="35750000"/>
    <n v="0"/>
    <n v="3309"/>
    <d v="2024-07-27T00:00:00"/>
    <n v="35750000"/>
    <n v="0"/>
    <n v="6933333"/>
    <n v="28816667"/>
    <n v="3250000"/>
    <s v="CONTRATO DE PRESTACION DE SERVICIOS PROFESIONALES"/>
    <n v="490"/>
    <s v="JUAN SEBASTIAN ROMAN HERRERA"/>
    <m/>
  </r>
  <r>
    <n v="34"/>
    <s v="0134-34"/>
    <x v="1"/>
    <x v="1"/>
    <s v="Reasentar 2.000 Hogares ubicados en zonas de alto riesgo no mitigable y/o las ordenadas mediante actos administrativos o sentencias judiciales"/>
    <x v="2"/>
    <s v="PM/0208/0102/40020390134"/>
    <x v="6"/>
    <x v="0"/>
    <s v="Prestar servicios profesionales para realizar actividades de gestión, identificación y factibilidad de los distintos proyectos inmobiliarios a nivel Distrital para el reasentamiento de las familias beneficiarias de los planes, proyectos y programas de la Dirección de Reasentamientos."/>
    <x v="2"/>
    <n v="81101500"/>
    <n v="9000000"/>
    <n v="4"/>
    <n v="36000000"/>
    <s v="JULIO "/>
    <s v="JULIO "/>
    <s v="DIRECCIÓN DE REASENTAMIENTOS"/>
    <s v="GERMAN ALBERTO HERNANDEZ PRIETO"/>
    <x v="1"/>
    <d v="2024-07-15T00:00:00"/>
    <s v=" 202412000058573 "/>
    <s v="01 - Viabilización de Línea"/>
    <s v="N/A"/>
    <d v="2024-07-17T00:00:00"/>
    <s v="THAR-018"/>
    <d v="2024-07-17T00:00:00"/>
    <n v="36000000"/>
    <n v="0"/>
    <n v="1168"/>
    <d v="2024-07-25T00:00:00"/>
    <n v="36000000"/>
    <n v="0"/>
    <n v="3332"/>
    <d v="2024-07-30T00:00:00"/>
    <n v="36000000"/>
    <n v="0"/>
    <n v="9000000"/>
    <n v="27000000"/>
    <n v="0"/>
    <s v="CONTRATO DE PRESTACION DE SERVICIOS PROFESIONALES"/>
    <n v="539"/>
    <s v="MARIA ALEJANDRA QUIJANO HEMELBERG"/>
    <m/>
  </r>
  <r>
    <n v="35"/>
    <s v="0134-35"/>
    <x v="1"/>
    <x v="1"/>
    <s v="Reasentar 2.000 Hogares ubicados en zonas de alto riesgo no mitigable y/o las ordenadas mediante actos administrativos o sentencias judiciales"/>
    <x v="2"/>
    <s v="PM/0208/0102/40020390134"/>
    <x v="7"/>
    <x v="0"/>
    <s v="Prestar servicios profesionales desde el componente juridico para la depuracion predial y proyección de respuestas a peticiones, quejas, reclamos y solicitudes (PQRS) que reciba la Dirección de Reasentamientos de la Caja de Vivienda Popular en el cumplimiento de sus funciones."/>
    <x v="2"/>
    <n v="80121700"/>
    <n v="4705000"/>
    <n v="5"/>
    <n v="23525000"/>
    <s v="JULIO "/>
    <s v="JULIO "/>
    <s v="DIRECCIÓN DE REASENTAMIENTOS"/>
    <s v="GERMAN ALBERTO HERNANDEZ PRIETO"/>
    <x v="1"/>
    <d v="2024-07-15T00:00:00"/>
    <s v=" 202412000058573 "/>
    <s v="01 - Viabilización de Línea"/>
    <s v="N/A"/>
    <d v="2024-07-17T00:00:00"/>
    <s v="THAR-019"/>
    <d v="2024-07-17T00:00:00"/>
    <n v="23525000"/>
    <n v="0"/>
    <n v="1170"/>
    <d v="2024-07-25T00:00:00"/>
    <n v="23525000"/>
    <n v="0"/>
    <n v="3351"/>
    <d v="2024-07-30T00:00:00"/>
    <n v="23525000"/>
    <n v="0"/>
    <n v="4705000"/>
    <n v="18820000"/>
    <n v="0"/>
    <s v="CONTRATO DE PRESTACION DE SERVICIOS PROFESIONALES"/>
    <n v="536"/>
    <s v="ANGIE TATIANA CHAVEZ SANCHEZ"/>
    <m/>
  </r>
  <r>
    <n v="36"/>
    <s v="0134-36"/>
    <x v="1"/>
    <x v="1"/>
    <s v="Reasentar 2.000 Hogares ubicados en zonas de alto riesgo no mitigable y/o las ordenadas mediante actos administrativos o sentencias judiciales"/>
    <x v="2"/>
    <s v="PM/0208/0102/40020390134"/>
    <x v="7"/>
    <x v="0"/>
    <s v="Prestar servicios profesionales desde el componente juridico para la depuracion predial y proyección de respuestas a peticiones, quejas, reclamos y solicitudes (PQRS) que reciba la Dirección de Reasentamientos de la Caja de Vivienda Popular en el cumplimiento de sus funciones."/>
    <x v="2"/>
    <n v="80121700"/>
    <n v="7485000"/>
    <n v="5"/>
    <n v="37425000"/>
    <s v="AGOSTO"/>
    <s v="AGOSTO"/>
    <s v="DIRECCIÓN DE REASENTAMIENTOS"/>
    <s v="GERMAN ALBERTO HERNANDEZ PRIETO"/>
    <x v="1"/>
    <d v="2024-07-17T00:00:00"/>
    <n v="202412000058783"/>
    <s v="01 - Viabilización de Línea"/>
    <s v="N/A"/>
    <d v="2024-07-18T00:00:00"/>
    <s v="THAR-046"/>
    <d v="2024-07-18T00:00:00"/>
    <n v="37425000"/>
    <n v="0"/>
    <n v="1232"/>
    <d v="2024-07-26T00:00:00"/>
    <n v="37425000"/>
    <n v="0"/>
    <n v="3999"/>
    <d v="2024-08-20T00:00:00"/>
    <n v="37425000"/>
    <n v="0"/>
    <n v="2200000"/>
    <n v="35225000"/>
    <n v="0"/>
    <s v="CONTRATO DE PRESTACION DE SERVICIOS PROFESIONALES"/>
    <n v="779"/>
    <s v="PEDRO GUILLERMO CARRANZA URREA"/>
    <m/>
  </r>
  <r>
    <n v="37"/>
    <s v="0134-37"/>
    <x v="1"/>
    <x v="1"/>
    <s v="Reasentar 2.000 Hogares ubicados en zonas de alto riesgo no mitigable y/o las ordenadas mediante actos administrativos o sentencias judiciales"/>
    <x v="2"/>
    <s v="PM/0208/0102/40020390134"/>
    <x v="7"/>
    <x v="0"/>
    <s v="Prestar servicios profesionales desde el componente juridico en la revisión, sustanciación, conceptualización, validación de información y acompañamiento en las etapas de verificación, prefactibilidad, factibilidad y ejecución establecidas en el proceso y los procedimientos adoptados para el programa de Reasentamientos."/>
    <x v="2"/>
    <n v="80121700"/>
    <n v="8560000"/>
    <n v="6"/>
    <n v="51360000"/>
    <s v="JULIO "/>
    <s v="JULIO "/>
    <s v="DIRECCIÓN DE REASENTAMIENTOS"/>
    <s v="GERMAN ALBERTO HERNANDEZ PRIETO"/>
    <x v="1"/>
    <d v="2024-07-22T00:00:00"/>
    <n v="202412000060763"/>
    <s v="01 - Viabilización de Línea"/>
    <s v="NO APLICA"/>
    <d v="2024-07-23T00:00:00"/>
    <s v="THAR-078"/>
    <d v="2024-07-23T00:00:00"/>
    <n v="51360000"/>
    <n v="0"/>
    <n v="1245"/>
    <d v="2024-07-27T00:00:00"/>
    <n v="51360000"/>
    <n v="0"/>
    <n v="3792"/>
    <d v="2024-08-15T00:00:00"/>
    <n v="51360000"/>
    <n v="0"/>
    <n v="4565333"/>
    <n v="46794667"/>
    <n v="0"/>
    <s v="CONTRATO DE PRESTACION DE SERVICIOS PROFESIONALES"/>
    <n v="759"/>
    <s v="ANA ELVIRA PENAGOS LOPEZ"/>
    <m/>
  </r>
  <r>
    <n v="38"/>
    <s v="0134-38"/>
    <x v="1"/>
    <x v="1"/>
    <s v="Reasentar 2.000 Hogares ubicados en zonas de alto riesgo no mitigable y/o las ordenadas mediante actos administrativos o sentencias judiciales"/>
    <x v="2"/>
    <s v="PM/0208/0102/40020390134"/>
    <x v="23"/>
    <x v="0"/>
    <s v="Prestar servicios profesionales en la ejecución de actividades de gestión, seguimiento y control de la ejecución presupuestal y financiera de los recursos destinados al Programa de Reasentamientos."/>
    <x v="2"/>
    <n v="84111500"/>
    <n v="8000000"/>
    <n v="6"/>
    <n v="48000000"/>
    <s v="JULIO "/>
    <s v="JULIO "/>
    <s v="DIRECCIÓN DE REASENTAMIENTOS"/>
    <s v="GERMAN ALBERTO HERNANDEZ PRIETO"/>
    <x v="1"/>
    <d v="2024-07-13T00:00:00"/>
    <n v="202412000058573"/>
    <s v="01 - Viabilización de Línea"/>
    <s v="N/A"/>
    <d v="2024-07-16T00:00:00"/>
    <s v="THAR-002"/>
    <d v="2024-07-12T00:00:00"/>
    <n v="44533333"/>
    <n v="3466667"/>
    <n v="1165"/>
    <d v="2024-07-25T00:00:00"/>
    <n v="44533333"/>
    <n v="0"/>
    <n v="3338"/>
    <d v="2024-07-30T00:00:00"/>
    <n v="44533333"/>
    <n v="0"/>
    <n v="8000000"/>
    <n v="36533333"/>
    <n v="3466667"/>
    <s v="CONTRATO DE PRESTACION DE SERVICIOS PROFESIONALES"/>
    <n v="531"/>
    <s v="IVONNE ASTRID BUITRAGO BERNAL"/>
    <m/>
  </r>
  <r>
    <n v="39"/>
    <s v="0134-39"/>
    <x v="1"/>
    <x v="1"/>
    <s v="Reasentar 2.000 Hogares ubicados en zonas de alto riesgo no mitigable y/o las ordenadas mediante actos administrativos o sentencias judiciales"/>
    <x v="2"/>
    <s v="PM/0208/0102/40020390134"/>
    <x v="25"/>
    <x v="0"/>
    <s v="Prestar servicios profesionales a la Dirección de Reasentamientos, desde el componente tecnológico, para realizar tareas de capacitación, soporte y mantenimiento de los Sistemas de Información del proceso de Reasentamientos y de la Caja de Vivienda Popular."/>
    <x v="2"/>
    <n v="81111500"/>
    <n v="8000000"/>
    <n v="5"/>
    <n v="40000000"/>
    <s v="JULIO "/>
    <s v="JULIO "/>
    <s v="DIRECCIÓN DE REASENTAMIENTOS"/>
    <s v="GERMAN ALBERTO HERNANDEZ PRIETO"/>
    <x v="1"/>
    <d v="2024-07-22T00:00:00"/>
    <n v="202412000060763"/>
    <s v="01 - Viabilización de Línea"/>
    <s v="NO APLICA"/>
    <d v="2024-07-23T00:00:00"/>
    <s v="THAR-079"/>
    <d v="2024-07-23T00:00:00"/>
    <n v="40000000"/>
    <n v="0"/>
    <n v="1246"/>
    <d v="2024-07-27T00:00:00"/>
    <n v="40000000"/>
    <n v="0"/>
    <n v="3756"/>
    <d v="2024-08-13T00:00:00"/>
    <n v="40000000"/>
    <n v="0"/>
    <n v="4800000"/>
    <n v="35200000"/>
    <n v="0"/>
    <s v="CONTRATO DE PRESTACION DE SERVICIOS PROFESIONALES"/>
    <n v="691"/>
    <s v="WILLIAM HERNANDO ROMERO CASTRO"/>
    <m/>
  </r>
  <r>
    <n v="40"/>
    <s v="0134-40"/>
    <x v="1"/>
    <x v="1"/>
    <s v="Reasentar 2.000 Hogares ubicados en zonas de alto riesgo no mitigable y/o las ordenadas mediante actos administrativos o sentencias judiciales"/>
    <x v="2"/>
    <s v="PM/0208/0102/40020390134"/>
    <x v="27"/>
    <x v="0"/>
    <s v="Prestar servicios profesionales apoyando la gestion administrativa, operativa y contractual que se requiera para el correcto cumplimiento de las metas asignadas a la Direccion de Reasentamiento "/>
    <x v="0"/>
    <s v="No aplica"/>
    <n v="0"/>
    <n v="0"/>
    <n v="0"/>
    <s v="NO APLICA"/>
    <s v="NO APLICA"/>
    <s v="DIRECCIÓN DE REASENTAMIENTOS"/>
    <s v="GERMAN ALBERTO HERNANDEZ PRIETO"/>
    <x v="1"/>
    <m/>
    <m/>
    <m/>
    <m/>
    <m/>
    <m/>
    <m/>
    <m/>
    <n v="0"/>
    <m/>
    <m/>
    <m/>
    <n v="0"/>
    <m/>
    <m/>
    <m/>
    <n v="0"/>
    <m/>
    <n v="0"/>
    <n v="0"/>
    <m/>
    <m/>
    <m/>
    <m/>
  </r>
  <r>
    <n v="41"/>
    <s v="0134-41"/>
    <x v="1"/>
    <x v="1"/>
    <s v="Reasentar 2.000 Hogares ubicados en zonas de alto riesgo no mitigable y/o las ordenadas mediante actos administrativos o sentencias judiciales"/>
    <x v="2"/>
    <s v="PM/0208/0102/40020390134"/>
    <x v="23"/>
    <x v="0"/>
    <s v="Prestar servicios profesionales apoyando la formulación de estrategias y lineamientos financieros, así como el seguimiento y control a la ejecución de los recursos presupuestales de la Dirección de Reasentamientosde la Caja de Vivienda Popular."/>
    <x v="2"/>
    <n v="84111500"/>
    <n v="9710000"/>
    <n v="6"/>
    <n v="58260000"/>
    <s v="JULIO "/>
    <s v="JULIO "/>
    <s v="DIRECCIÓN DE REASENTAMIENTOS"/>
    <s v="GERMAN ALBERTO HERNANDEZ PRIETO"/>
    <x v="1"/>
    <d v="2024-07-13T00:00:00"/>
    <n v="202412000058573"/>
    <s v="01 - Viabilización de Línea"/>
    <s v="N/A"/>
    <d v="2024-07-16T00:00:00"/>
    <s v="THAR-003"/>
    <d v="2024-07-12T00:00:00"/>
    <n v="54052333"/>
    <n v="4207667"/>
    <n v="1166"/>
    <d v="2024-07-25T00:00:00"/>
    <n v="54052333"/>
    <n v="0"/>
    <n v="3342"/>
    <d v="2024-07-30T00:00:00"/>
    <n v="54052333"/>
    <n v="0"/>
    <n v="9710000"/>
    <n v="44342333"/>
    <n v="4207667"/>
    <s v="CONTRATO DE PRESTACION DE SERVICIOS PROFESIONALES"/>
    <n v="526"/>
    <s v="FRANCISCO JAVIER GUTIERREZ FORERO"/>
    <m/>
  </r>
  <r>
    <n v="42"/>
    <s v="0134-42"/>
    <x v="1"/>
    <x v="1"/>
    <s v="Reasentar 2.000 Hogares ubicados en zonas de alto riesgo no mitigable y/o las ordenadas mediante actos administrativos o sentencias judiciales"/>
    <x v="2"/>
    <s v="PM/0208/0102/40020390134"/>
    <x v="12"/>
    <x v="0"/>
    <s v="Prestar servicios de apoyo en actividades de gestión documental, archivo y bodegaje de los expedientes de la Dirección de Reasentamientos"/>
    <x v="2"/>
    <n v="80161504"/>
    <n v="3500000"/>
    <n v="5.5"/>
    <n v="19250000"/>
    <s v="JULIO "/>
    <s v="JULIO "/>
    <s v="DIRECCIÓN DE REASENTAMIENTOS"/>
    <s v="GERMAN ALBERTO HERNANDEZ PRIETO"/>
    <x v="1"/>
    <d v="2024-07-22T00:00:00"/>
    <n v="202412000060763"/>
    <s v="01 - Viabilización de Línea"/>
    <s v="NO APLICA"/>
    <d v="2024-07-23T00:00:00"/>
    <s v="THAR-080"/>
    <d v="2024-07-23T00:00:00"/>
    <n v="18083333"/>
    <n v="1166667"/>
    <n v="1247"/>
    <d v="2024-07-27T00:00:00"/>
    <n v="18083333"/>
    <n v="0"/>
    <n v="3747"/>
    <d v="2024-08-13T00:00:00"/>
    <n v="18083333"/>
    <n v="0"/>
    <n v="2100000"/>
    <n v="15983333"/>
    <n v="1166667"/>
    <s v="CONTRATO DE PRESTACION DE SERVICIOS DE APOYO A LA GESTION"/>
    <n v="712"/>
    <s v="SANDRA MIREYA GUTIERREZ LIEVANO"/>
    <m/>
  </r>
  <r>
    <n v="43"/>
    <s v="0134-43"/>
    <x v="1"/>
    <x v="1"/>
    <s v="Reasentar 2.000 Hogares ubicados en zonas de alto riesgo no mitigable y/o las ordenadas mediante actos administrativos o sentencias judiciales"/>
    <x v="2"/>
    <s v="PM/0208/0102/40020390134"/>
    <x v="7"/>
    <x v="0"/>
    <s v="Prestar servicios profesionales desde el componente juridico para apoyar la verificación, ejecucion de la prefactibilidad y  del programa de relocalización transitoria asi como en la depuracion administrativa de los procesos que le sean asignados dentro del proceso de Reasentamientos"/>
    <x v="2"/>
    <n v="80121700"/>
    <n v="4950000"/>
    <n v="5"/>
    <n v="24750000"/>
    <s v="JULIO "/>
    <s v="JULIO "/>
    <s v="DIRECCIÓN DE REASENTAMIENTOS"/>
    <s v="GERMAN ALBERTO HERNANDEZ PRIETO"/>
    <x v="1"/>
    <d v="2024-07-15T00:00:00"/>
    <s v=" 202412000058573 "/>
    <s v="01 - Viabilización de Línea"/>
    <s v="N/A"/>
    <d v="2024-07-17T00:00:00"/>
    <s v="THAR-020"/>
    <d v="2024-07-17T00:00:00"/>
    <n v="24750000"/>
    <n v="0"/>
    <n v="1176"/>
    <d v="2024-07-25T00:00:00"/>
    <n v="24750000"/>
    <n v="0"/>
    <n v="4339"/>
    <d v="2024-09-20T00:00:00"/>
    <n v="24750000"/>
    <n v="0"/>
    <n v="0"/>
    <n v="24750000"/>
    <n v="0"/>
    <s v="CONTRATO DE PRESTACION DE SERVICIOS PROFESIONALES"/>
    <n v="887"/>
    <s v="MATILDE  NIETO CONTRERAS"/>
    <m/>
  </r>
  <r>
    <n v="44"/>
    <s v="0134-44"/>
    <x v="1"/>
    <x v="1"/>
    <s v="Reasentar 2.000 Hogares ubicados en zonas de alto riesgo no mitigable y/o las ordenadas mediante actos administrativos o sentencias judiciales"/>
    <x v="2"/>
    <s v="PM/0208/0102/40020390134"/>
    <x v="25"/>
    <x v="0"/>
    <s v="Prestar servicios profesionales para apoyar la verificación, control y ejecucion a las actividades que se desprendan de auditorias y del seguimiento realizado por el sistema de control interno a los planes, programas, procedimientos y  metas de la Direccion de reasentamientos de la Caja de Vivienda Popular."/>
    <x v="2"/>
    <n v="80161500"/>
    <n v="7770000"/>
    <n v="6"/>
    <n v="46620000"/>
    <s v="JULIO "/>
    <s v="JULIO "/>
    <s v="DIRECCIÓN DE REASENTAMIENTOS"/>
    <s v="GERMAN ALBERTO HERNANDEZ PRIETO"/>
    <x v="1"/>
    <d v="2024-07-13T00:00:00"/>
    <n v="202412000058573"/>
    <s v="01 - Viabilización de Línea"/>
    <s v="N/A"/>
    <d v="2024-07-16T00:00:00"/>
    <s v="THAR-004"/>
    <d v="2024-07-12T00:00:00"/>
    <n v="43253000"/>
    <n v="3367000"/>
    <n v="1167"/>
    <d v="2024-07-25T00:00:00"/>
    <n v="43253000"/>
    <n v="0"/>
    <n v="3366"/>
    <d v="2024-08-01T00:00:00"/>
    <n v="43253000"/>
    <n v="0"/>
    <n v="7770000"/>
    <n v="35483000"/>
    <n v="3367000"/>
    <s v="CONTRATO DE PRESTACION DE SERVICIOS PROFESIONALES"/>
    <n v="547"/>
    <s v="ANDRES EMILIO ROJAS GUACANEME"/>
    <m/>
  </r>
  <r>
    <n v="45"/>
    <s v="0134-45"/>
    <x v="1"/>
    <x v="1"/>
    <s v="Reasentar 2.000 Hogares ubicados en zonas de alto riesgo no mitigable y/o las ordenadas mediante actos administrativos o sentencias judiciales"/>
    <x v="2"/>
    <s v="PM/0208/0102/40020390134"/>
    <x v="25"/>
    <x v="0"/>
    <s v="Prestar servicios profesionales apoyando la planeación Institucional, incluyendo actividades de seguimiento, consolidación y actualización de información del proyecto de inversión a cargo de la Dirección de Reasentamientos de la Caja de Vivienda Popular."/>
    <x v="2"/>
    <n v="80161500"/>
    <n v="7770000"/>
    <n v="6"/>
    <n v="46620000"/>
    <s v="JULIO "/>
    <s v="JULIO "/>
    <s v="DIRECCIÓN DE REASENTAMIENTOS"/>
    <s v="GERMAN ALBERTO HERNANDEZ PRIETO"/>
    <x v="1"/>
    <d v="2024-07-13T00:00:00"/>
    <n v="202412000058573"/>
    <s v="01 - Viabilización de Línea"/>
    <s v="N/A"/>
    <d v="2024-07-16T00:00:00"/>
    <s v="THAR-005"/>
    <d v="2024-07-12T00:00:00"/>
    <n v="46620000"/>
    <n v="0"/>
    <n v="1169"/>
    <d v="2024-07-25T00:00:00"/>
    <n v="46620000"/>
    <n v="0"/>
    <n v="4127"/>
    <d v="2024-09-05T00:00:00"/>
    <n v="46620000"/>
    <n v="0"/>
    <n v="0"/>
    <n v="46620000"/>
    <n v="0"/>
    <s v="CONTRATO DE PRESTACION DE SERVICIOS PROFESIONALES"/>
    <n v="840"/>
    <s v="KATERINE SHIRLEY CONTRERAS GUERRERO"/>
    <m/>
  </r>
  <r>
    <n v="46"/>
    <s v="0134-46"/>
    <x v="1"/>
    <x v="1"/>
    <s v="Reasentar 2.000 Hogares ubicados en zonas de alto riesgo no mitigable y/o las ordenadas mediante actos administrativos o sentencias judiciales"/>
    <x v="3"/>
    <s v="PM/0208/0102/40020390134"/>
    <x v="8"/>
    <x v="0"/>
    <s v="Prestar servicios profesionales desde el componente social apoyando la gestión de las etapas de verificación, prefactibilidad, factibilidad, ejecución y demás establecidas en los procesos y procedimientos de la Dirección de Reasentamientos"/>
    <x v="2"/>
    <n v="93141500"/>
    <n v="5230000"/>
    <n v="3"/>
    <n v="15690000"/>
    <s v="JULIO "/>
    <s v="JULIO "/>
    <s v="DIRECCIÓN DE REASENTAMIENTOS"/>
    <s v="GERMAN ALBERTO HERNANDEZ PRIETO"/>
    <x v="1"/>
    <d v="2024-07-22T00:00:00"/>
    <n v="202412000060763"/>
    <s v="01 - Viabilización de Línea"/>
    <s v="NO APLICA"/>
    <d v="2024-07-23T00:00:00"/>
    <s v="THAR-081"/>
    <d v="2024-07-23T00:00:00"/>
    <n v="15690000"/>
    <n v="0"/>
    <n v="1248"/>
    <d v="2024-07-27T00:00:00"/>
    <n v="15690000"/>
    <n v="0"/>
    <n v="4012"/>
    <d v="2024-08-22T00:00:00"/>
    <n v="15690000"/>
    <n v="0"/>
    <n v="1569000"/>
    <n v="14121000"/>
    <n v="0"/>
    <s v="CONTRATO DE PRESTACION DE SERVICIOS PROFESIONALES"/>
    <n v="793"/>
    <s v="PAOLA NATALIA TREJOS CAICEDO"/>
    <m/>
  </r>
  <r>
    <n v="47"/>
    <s v="0134-47"/>
    <x v="1"/>
    <x v="1"/>
    <s v="Reasentar 2.000 Hogares ubicados en zonas de alto riesgo no mitigable y/o las ordenadas mediante actos administrativos o sentencias judiciales"/>
    <x v="2"/>
    <s v="PM/0208/0102/40020390134"/>
    <x v="27"/>
    <x v="0"/>
    <s v="Prestar servicios profesionales en las actividades del componente técnico requeridas en las etapas de ingreso, prefactibilidad, factibilidad y ejecución de los procesos de reasentamiento."/>
    <x v="2"/>
    <n v="81101500"/>
    <n v="6000000"/>
    <n v="5"/>
    <n v="30000000"/>
    <s v="JULIO "/>
    <s v="JULIO "/>
    <s v="DIRECCIÓN DE REASENTAMIENTOS"/>
    <s v="GERMAN ALBERTO HERNANDEZ PRIETO"/>
    <x v="1"/>
    <d v="2024-07-15T00:00:00"/>
    <s v=" 202412000058573 "/>
    <s v="01 - Viabilización de Línea"/>
    <s v="N/A"/>
    <d v="2024-07-17T00:00:00"/>
    <s v="THAR-021"/>
    <d v="2024-07-17T00:00:00"/>
    <n v="30000000"/>
    <n v="0"/>
    <n v="1177"/>
    <d v="2024-07-25T00:00:00"/>
    <n v="30000000"/>
    <n v="0"/>
    <n v="3392"/>
    <d v="2024-08-02T00:00:00"/>
    <n v="30000000"/>
    <n v="0"/>
    <n v="5800000"/>
    <n v="24200000"/>
    <n v="0"/>
    <s v="CONTRATO DE PRESTACION DE SERVICIOS PROFESIONALES"/>
    <n v="558"/>
    <s v="ADRIANA MILENA FAURA PUENTES"/>
    <m/>
  </r>
  <r>
    <n v="48"/>
    <s v="0134-48"/>
    <x v="1"/>
    <x v="1"/>
    <s v="Reasentar 2.000 Hogares ubicados en zonas de alto riesgo no mitigable y/o las ordenadas mediante actos administrativos o sentencias judiciales"/>
    <x v="2"/>
    <s v="PM/0208/0102/40020390134"/>
    <x v="7"/>
    <x v="0"/>
    <s v="Prestar servicios profesionales de tipo juridico para apoyar el proceso de normalizacion, gestión de los cierres administrativos y depuración de los procesos de la Dirección de Reasentamientos "/>
    <x v="2"/>
    <n v="80121700"/>
    <n v="7485000"/>
    <n v="5"/>
    <n v="37425000"/>
    <s v="JULIO "/>
    <s v="JULIO "/>
    <s v="DIRECCIÓN DE REASENTAMIENTOS"/>
    <s v="GERMAN ALBERTO HERNANDEZ PRIETO"/>
    <x v="1"/>
    <d v="2024-07-13T00:00:00"/>
    <n v="202412000058573"/>
    <s v="01 - Viabilización de Línea"/>
    <s v="N/A"/>
    <d v="2024-07-16T00:00:00"/>
    <s v="THAR-006"/>
    <d v="2024-07-12T00:00:00"/>
    <n v="36427000"/>
    <n v="998000"/>
    <n v="1171"/>
    <d v="2024-07-25T00:00:00"/>
    <n v="36427000"/>
    <n v="0"/>
    <n v="3359"/>
    <d v="2024-08-01T00:00:00"/>
    <n v="36427000"/>
    <n v="0"/>
    <n v="6487000"/>
    <n v="29940000"/>
    <n v="998000"/>
    <s v="CONTRATO DE PRESTACION DE SERVICIOS PROFESIONALES"/>
    <n v="546"/>
    <s v="MIGUEL DAVID PERDOMO DURAN"/>
    <m/>
  </r>
  <r>
    <n v="49"/>
    <s v="0134-49"/>
    <x v="1"/>
    <x v="1"/>
    <s v="Reasentar 2.000 Hogares ubicados en zonas de alto riesgo no mitigable y/o las ordenadas mediante actos administrativos o sentencias judiciales"/>
    <x v="2"/>
    <s v="PM/0208/0102/40020390134"/>
    <x v="7"/>
    <x v="0"/>
    <s v="Prestar servicios profesionales desde el componente juridico para apoyar la defensa judicial, extrajudicial y administrativa de la CVP y atendiendo las peticiones, quejas, reclamos y solicitudes (PQRS) que reciba la Dirección de Reasentamientos de la Caja de Vivienda Popular en el cumplimiento de sus funciones."/>
    <x v="2"/>
    <n v="80121700"/>
    <n v="8560000"/>
    <n v="5.5"/>
    <n v="47080000"/>
    <s v="JULIO "/>
    <s v="JULIO "/>
    <s v="DIRECCIÓN DE REASENTAMIENTOS"/>
    <s v="GERMAN ALBERTO HERNANDEZ PRIETO"/>
    <x v="1"/>
    <d v="2024-07-15T00:00:00"/>
    <s v=" 202412000058573 "/>
    <s v="01 - Viabilización de Línea"/>
    <s v="N/A"/>
    <d v="2024-07-17T00:00:00"/>
    <s v="THAR-022"/>
    <d v="2024-07-17T00:00:00"/>
    <n v="47080000"/>
    <n v="0"/>
    <n v="1174"/>
    <d v="2024-07-25T00:00:00"/>
    <n v="47080000"/>
    <n v="0"/>
    <n v="3354"/>
    <d v="2024-07-30T00:00:00"/>
    <n v="47080000"/>
    <n v="0"/>
    <n v="8560000"/>
    <n v="38520000"/>
    <n v="0"/>
    <s v="CONTRATO DE PRESTACION DE SERVICIOS PROFESIONALES"/>
    <n v="532"/>
    <s v="SANDRA JOHANA PAI GOMEZ"/>
    <m/>
  </r>
  <r>
    <n v="50"/>
    <s v="0134-50"/>
    <x v="1"/>
    <x v="1"/>
    <s v="Reasentar 2.000 Hogares ubicados en zonas de alto riesgo no mitigable y/o las ordenadas mediante actos administrativos o sentencias judiciales"/>
    <x v="2"/>
    <s v="PM/0208/0102/40020390134"/>
    <x v="23"/>
    <x v="0"/>
    <s v="Prestar servicios profesionales al componente financiero en la formulación de estrategias y lineamientos, seguimiento, acompañamiento y orientación de las actividades de cierre administrativo y depuración de los procesos de la Dirección de Reasentamientos "/>
    <x v="2"/>
    <n v="84111500"/>
    <n v="10500000"/>
    <n v="2"/>
    <n v="21000000"/>
    <s v="JULIO "/>
    <s v="JULIO "/>
    <s v="DIRECCIÓN DE REASENTAMIENTOS"/>
    <s v="GERMAN ALBERTO HERNANDEZ PRIETO"/>
    <x v="1"/>
    <d v="2024-07-22T00:00:00"/>
    <n v="202412000060763"/>
    <s v="01 - Viabilización de Línea"/>
    <s v="NO APLICA"/>
    <d v="2024-07-23T00:00:00"/>
    <s v="THAR-082"/>
    <d v="2024-07-23T00:00:00"/>
    <n v="21000000"/>
    <n v="0"/>
    <n v="1249"/>
    <d v="2024-07-27T00:00:00"/>
    <n v="21000000"/>
    <n v="0"/>
    <n v="3762"/>
    <d v="2024-08-14T00:00:00"/>
    <n v="21000000"/>
    <n v="0"/>
    <n v="5600000"/>
    <n v="15400000"/>
    <n v="0"/>
    <s v="CONTRATO DE PRESTACION DE SERVICIOS PROFESIONALES"/>
    <n v="749"/>
    <s v="LINA MARIA ARIAS ACUÑA"/>
    <m/>
  </r>
  <r>
    <n v="51"/>
    <s v="0134-51"/>
    <x v="1"/>
    <x v="1"/>
    <s v="Reasentar 2.000 Hogares ubicados en zonas de alto riesgo no mitigable y/o las ordenadas mediante actos administrativos o sentencias judiciales"/>
    <x v="2"/>
    <s v="PM/0208/0102/40020390134"/>
    <x v="6"/>
    <x v="0"/>
    <s v="Prestar servicios profesionales en las actividades del componente tecnico y geografico requeridas en las etapas de ingreso, prefactibilidad, factibilidad y ejecución dentro de los procesos de reasentamiento, incluyendo las actividades pertinentes al Sistema de Información Geográfica de la Entidad"/>
    <x v="2"/>
    <n v="81101500"/>
    <n v="8500000"/>
    <n v="5"/>
    <n v="42500000"/>
    <s v="JULIO "/>
    <s v="JULIO "/>
    <s v="DIRECCIÓN DE REASENTAMIENTOS"/>
    <s v="GERMAN ALBERTO HERNANDEZ PRIETO"/>
    <x v="1"/>
    <d v="2024-07-22T00:00:00"/>
    <n v="202412000060763"/>
    <s v="01 - Viabilización de Línea"/>
    <s v="NO APLICA"/>
    <d v="2024-07-23T00:00:00"/>
    <s v="THAR-083"/>
    <d v="2024-07-23T00:00:00"/>
    <n v="42500000"/>
    <n v="0"/>
    <n v="1297"/>
    <d v="2024-07-30T00:00:00"/>
    <n v="42500000"/>
    <n v="0"/>
    <n v="3735"/>
    <d v="2024-08-13T00:00:00"/>
    <n v="42500000"/>
    <n v="0"/>
    <n v="4816667"/>
    <n v="37683333"/>
    <n v="0"/>
    <s v="CONTRATO DE PRESTACION DE SERVICIOS PROFESIONALES"/>
    <n v="721"/>
    <s v="LUIS FERNANDO HOLGUIN SUAREZ"/>
    <m/>
  </r>
  <r>
    <n v="52"/>
    <s v="0134-52"/>
    <x v="1"/>
    <x v="1"/>
    <s v="Reasentar 2.000 Hogares ubicados en zonas de alto riesgo no mitigable y/o las ordenadas mediante actos administrativos o sentencias judiciales"/>
    <x v="2"/>
    <s v="PM/0208/0102/40020390134"/>
    <x v="7"/>
    <x v="0"/>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x v="2"/>
    <n v="80121700"/>
    <n v="7490000"/>
    <n v="5"/>
    <n v="37450000"/>
    <s v="JULIO "/>
    <s v="JULIO "/>
    <s v="DIRECCIÓN DE REASENTAMIENTOS"/>
    <s v="GERMAN ALBERTO HERNANDEZ PRIETO"/>
    <x v="1"/>
    <d v="2024-07-22T00:00:00"/>
    <n v="202412000060763"/>
    <s v="01 - Viabilización de Línea"/>
    <s v="NO APLICA"/>
    <d v="2024-07-23T00:00:00"/>
    <s v="THAR-084"/>
    <d v="2024-07-23T00:00:00"/>
    <n v="37450000"/>
    <n v="0"/>
    <n v="1298"/>
    <d v="2024-07-30T00:00:00"/>
    <n v="37450000"/>
    <n v="0"/>
    <n v="3791"/>
    <d v="2024-08-15T00:00:00"/>
    <n v="37450000"/>
    <n v="0"/>
    <n v="3994667"/>
    <n v="33455333"/>
    <n v="0"/>
    <s v="CONTRATO DE PRESTACION DE SERVICIOS PROFESIONALES"/>
    <n v="760"/>
    <s v="DANIELA ALEJANDRA RUBIANO GOMEZ"/>
    <m/>
  </r>
  <r>
    <n v="53"/>
    <s v="0134-53"/>
    <x v="1"/>
    <x v="1"/>
    <s v="Reasentar 2.000 Hogares ubicados en zonas de alto riesgo no mitigable y/o las ordenadas mediante actos administrativos o sentencias judiciales"/>
    <x v="2"/>
    <s v="PM/0208/0102/40020390134"/>
    <x v="27"/>
    <x v="0"/>
    <s v="Prestar servicios profesionales en las actividades del componente técnico requeridas en las etapas de ingreso, prefactibilidad, factibilidad y ejecución de los procesos de reasentamiento."/>
    <x v="2"/>
    <n v="81101500"/>
    <n v="5000000"/>
    <n v="5"/>
    <n v="25000000"/>
    <s v="JULIO "/>
    <s v="JULIO "/>
    <s v="DIRECCIÓN DE REASENTAMIENTOS"/>
    <s v="GERMAN ALBERTO HERNANDEZ PRIETO"/>
    <x v="1"/>
    <d v="2024-07-15T00:00:00"/>
    <s v=" 202412000058573 "/>
    <s v="01 - Viabilización de Línea"/>
    <s v="N/A"/>
    <d v="2024-07-17T00:00:00"/>
    <s v="THAR-023"/>
    <d v="2024-07-17T00:00:00"/>
    <n v="25000000"/>
    <n v="0"/>
    <n v="1180"/>
    <d v="2024-07-25T00:00:00"/>
    <n v="25000000"/>
    <n v="0"/>
    <n v="3352"/>
    <d v="2024-07-30T00:00:00"/>
    <n v="25000000"/>
    <n v="0"/>
    <n v="5000000"/>
    <n v="20000000"/>
    <n v="0"/>
    <s v="CONTRATO DE PRESTACION DE SERVICIOS PROFESIONALES"/>
    <n v="541"/>
    <s v="JAVIER MAURICIO DELGADO SABOYA"/>
    <m/>
  </r>
  <r>
    <n v="54"/>
    <s v="0134-54"/>
    <x v="1"/>
    <x v="1"/>
    <s v="Reasentar 2.000 Hogares ubicados en zonas de alto riesgo no mitigable y/o las ordenadas mediante actos administrativos o sentencias judiciales"/>
    <x v="2"/>
    <s v="PM/0208/0102/40020390134"/>
    <x v="27"/>
    <x v="0"/>
    <s v="Prestar servicios de apoyo a la gestión a la Dirección de Reasentamientos, desde el componente técnico, para realizar actividades operativas, administrativas y demás tareas o actividades que se requieran en el marco de los procesos misionales del área."/>
    <x v="2"/>
    <n v="81101500"/>
    <n v="3800000"/>
    <n v="5"/>
    <n v="19000000"/>
    <s v="JULIO "/>
    <s v="JULIO "/>
    <s v="DIRECCIÓN DE REASENTAMIENTOS"/>
    <s v="GERMAN ALBERTO HERNANDEZ PRIETO"/>
    <x v="1"/>
    <d v="2024-07-22T00:00:00"/>
    <n v="202412000060763"/>
    <s v="01 - Viabilización de Línea"/>
    <s v="NO APLICA"/>
    <d v="2024-07-23T00:00:00"/>
    <s v="THAR-085"/>
    <d v="2024-07-23T00:00:00"/>
    <n v="19000000"/>
    <n v="0"/>
    <n v="1299"/>
    <d v="2024-07-30T00:00:00"/>
    <n v="19000000"/>
    <n v="0"/>
    <n v="3790"/>
    <d v="2024-08-15T00:00:00"/>
    <n v="19000000"/>
    <n v="0"/>
    <n v="2026667"/>
    <n v="16973333"/>
    <n v="0"/>
    <s v="CONTRATO DE PRESTACION DE SERVICIOS DE APOYO A LA GESTION"/>
    <n v="761"/>
    <s v="JUAN JAIRO HERRERA GUERRERO"/>
    <m/>
  </r>
  <r>
    <n v="55"/>
    <s v="0134-55"/>
    <x v="1"/>
    <x v="1"/>
    <s v="Reasentar 2.000 Hogares ubicados en zonas de alto riesgo no mitigable y/o las ordenadas mediante actos administrativos o sentencias judiciales"/>
    <x v="5"/>
    <s v="PM/0208/0102/40020390134"/>
    <x v="6"/>
    <x v="0"/>
    <s v="Prestar servicios profesionales en las actividades del componente técnico requeridas en las etapas de ingreso, prefactibilidad, factibilidad y ejecución de los procesos de reasentamiento."/>
    <x v="2"/>
    <n v="81101500"/>
    <n v="5000000"/>
    <n v="5"/>
    <n v="25000000"/>
    <s v="JULIO "/>
    <s v="JULIO "/>
    <s v="DIRECCIÓN DE REASENTAMIENTOS"/>
    <s v="GERMAN ALBERTO HERNANDEZ PRIETO"/>
    <x v="1"/>
    <d v="2024-07-22T00:00:00"/>
    <n v="202412000060763"/>
    <s v="01 - Viabilización de Línea"/>
    <s v="NO APLICA"/>
    <d v="2024-07-23T00:00:00"/>
    <s v="THAR-086"/>
    <d v="2024-07-23T00:00:00"/>
    <n v="24666667"/>
    <n v="333333"/>
    <n v="1300"/>
    <d v="2024-07-30T00:00:00"/>
    <n v="24666667"/>
    <n v="0"/>
    <n v="3773"/>
    <d v="2024-08-14T00:00:00"/>
    <n v="24666667"/>
    <n v="0"/>
    <n v="1833333"/>
    <n v="22833334"/>
    <n v="333333"/>
    <s v="CONTRATO DE PRESTACION DE SERVICIOS PROFESIONALES"/>
    <n v="743"/>
    <s v="CLAUDIA DANIELA ROJAS CORTES"/>
    <m/>
  </r>
  <r>
    <n v="56"/>
    <s v="0134-56"/>
    <x v="1"/>
    <x v="1"/>
    <s v="Reasentar 2.000 Hogares ubicados en zonas de alto riesgo no mitigable y/o las ordenadas mediante actos administrativos o sentencias judiciales"/>
    <x v="2"/>
    <s v="PM/0208/0102/40020390134"/>
    <x v="7"/>
    <x v="0"/>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x v="2"/>
    <n v="80121703"/>
    <n v="5930000"/>
    <n v="5"/>
    <n v="29650000"/>
    <s v="JULIO "/>
    <s v="JULIO "/>
    <s v="DIRECCIÓN DE REASENTAMIENTOS"/>
    <s v="GERMAN ALBERTO HERNANDEZ PRIETO"/>
    <x v="1"/>
    <d v="2024-07-22T00:00:00"/>
    <n v="202412000060763"/>
    <s v="01 - Viabilización de Línea"/>
    <s v="NO APLICA"/>
    <d v="2024-07-23T00:00:00"/>
    <s v="THAR-087"/>
    <d v="2024-07-23T00:00:00"/>
    <n v="29254667"/>
    <n v="395333"/>
    <n v="1301"/>
    <d v="2024-07-30T00:00:00"/>
    <n v="29254667"/>
    <n v="0"/>
    <n v="3774"/>
    <d v="2024-08-14T00:00:00"/>
    <n v="29254667"/>
    <n v="0"/>
    <n v="2174333"/>
    <n v="27080334"/>
    <n v="395333"/>
    <s v="CONTRATO DE PRESTACION DE SERVICIOS PROFESIONALES"/>
    <n v="742"/>
    <s v="BELKYS LEONOR RADA GUTIERREZ"/>
    <m/>
  </r>
  <r>
    <n v="57"/>
    <s v="0134-57"/>
    <x v="1"/>
    <x v="1"/>
    <s v="Reasentar 2.000 Hogares ubicados en zonas de alto riesgo no mitigable y/o las ordenadas mediante actos administrativos o sentencias judiciales"/>
    <x v="2"/>
    <s v="PM/0208/0102/40020390134"/>
    <x v="7"/>
    <x v="0"/>
    <s v="Prestar servicios profesionales desde el componente juridico para apoyar la verificación, ejecucion de la prefactibilidad y  del programa de relocalización transitoria asi como en la depuracion administrativa de los procesos que le sean asignados dentro del proceso de Reasentamientos"/>
    <x v="2"/>
    <n v="80121700"/>
    <n v="4950000"/>
    <n v="5"/>
    <n v="24750000"/>
    <s v="JULIO "/>
    <s v="JULIO "/>
    <s v="DIRECCIÓN DE REASENTAMIENTOS"/>
    <s v="GERMAN ALBERTO HERNANDEZ PRIETO"/>
    <x v="1"/>
    <d v="2024-07-22T00:00:00"/>
    <n v="202412000060763"/>
    <s v="01 - Viabilización de Línea"/>
    <s v="NO APLICA"/>
    <d v="2024-07-23T00:00:00"/>
    <s v="THAR-088"/>
    <d v="2024-07-23T00:00:00"/>
    <n v="24750000"/>
    <n v="0"/>
    <n v="1302"/>
    <d v="2024-07-30T00:00:00"/>
    <n v="24750000"/>
    <n v="0"/>
    <n v="3776"/>
    <d v="2024-08-14T00:00:00"/>
    <n v="24750000"/>
    <n v="0"/>
    <n v="1815000"/>
    <n v="22935000"/>
    <n v="0"/>
    <s v="CONTRATO DE PRESTACION DE SERVICIOS PROFESIONALES"/>
    <n v="751"/>
    <s v="VALENTINA  RODRIGUEZ CAICEDO"/>
    <m/>
  </r>
  <r>
    <n v="58"/>
    <s v="0134-58"/>
    <x v="1"/>
    <x v="1"/>
    <s v="Reasentar 2.000 Hogares ubicados en zonas de alto riesgo no mitigable y/o las ordenadas mediante actos administrativos o sentencias judiciales"/>
    <x v="2"/>
    <s v="PM/0208/0102/40020390134"/>
    <x v="7"/>
    <x v="0"/>
    <s v="Prestar servicios profesionales como abogado a la Dirección Jurídica y Dirección de Reasentamientos en el desarrollo en los trámites administrativos y jurídicos, así como la representación judicial y extrajudicial de la entidad en los procesos que le sean asignados"/>
    <x v="2"/>
    <n v="80121700"/>
    <n v="6000000"/>
    <n v="6"/>
    <n v="36000000"/>
    <s v="JULIO "/>
    <s v="JULIO "/>
    <s v="DIRECCIÓN DE REASENTAMIENTOS"/>
    <s v="GERMAN ALBERTO HERNANDEZ PRIETO"/>
    <x v="1"/>
    <d v="2024-07-15T00:00:00"/>
    <s v=" 202412000058573 "/>
    <s v="01 - Viabilización de Línea"/>
    <s v="N/A"/>
    <d v="2024-07-17T00:00:00"/>
    <s v="THAR-024"/>
    <d v="2024-07-17T00:00:00"/>
    <n v="27200000"/>
    <n v="8800000"/>
    <n v="1182"/>
    <d v="2024-07-25T00:00:00"/>
    <n v="27200000"/>
    <n v="0"/>
    <n v="3777"/>
    <d v="2024-08-14T00:00:00"/>
    <n v="27200000"/>
    <n v="0"/>
    <n v="3200000"/>
    <n v="24000000"/>
    <n v="8800000"/>
    <s v="CONTRATO DE PRESTACION DE SERVICIOS PROFESIONALES"/>
    <n v="757"/>
    <s v="MARIO ANDRES GOMEZ MENDOZA"/>
    <m/>
  </r>
  <r>
    <n v="59"/>
    <s v="0134-59"/>
    <x v="1"/>
    <x v="1"/>
    <s v="Reasentar 2.000 Hogares ubicados en zonas de alto riesgo no mitigable y/o las ordenadas mediante actos administrativos o sentencias judiciales"/>
    <x v="2"/>
    <s v="PM/0208/0102/40020390134"/>
    <x v="7"/>
    <x v="0"/>
    <s v="Prestar servicios profesionales como abogado a la Dirección Jurídica y Dirección de Reasentamientos en los trámites administrativos y jurídicos conforme a las actividades propias de la Caja de la Vivienda Popular."/>
    <x v="2"/>
    <n v="80121700"/>
    <n v="6000000"/>
    <n v="5"/>
    <n v="30000000"/>
    <s v="JULIO "/>
    <s v="JULIO "/>
    <s v="DIRECCIÓN DE REASENTAMIENTOS"/>
    <s v="GERMAN ALBERTO HERNANDEZ PRIETO"/>
    <x v="1"/>
    <d v="2024-07-15T00:00:00"/>
    <s v=" 202412000058573 "/>
    <s v="01 - Viabilización de Línea"/>
    <s v="N/A"/>
    <d v="2024-07-17T00:00:00"/>
    <s v="THAR-025"/>
    <d v="2024-07-17T00:00:00"/>
    <n v="30000000"/>
    <n v="0"/>
    <n v="1183"/>
    <d v="2024-07-25T00:00:00"/>
    <n v="30000000"/>
    <n v="0"/>
    <n v="3401"/>
    <d v="2024-08-02T00:00:00"/>
    <n v="30000000"/>
    <n v="0"/>
    <n v="5800000"/>
    <n v="24200000"/>
    <n v="0"/>
    <s v="CONTRATO DE PRESTACION DE SERVICIOS PROFESIONALES"/>
    <n v="594"/>
    <s v="JUAN SEBASTIAN PINEDA PELAEZ"/>
    <m/>
  </r>
  <r>
    <n v="60"/>
    <s v="0134-60"/>
    <x v="1"/>
    <x v="1"/>
    <s v="Reasentar 2.000 Hogares ubicados en zonas de alto riesgo no mitigable y/o las ordenadas mediante actos administrativos o sentencias judiciales"/>
    <x v="2"/>
    <s v="PM/0208/0102/40020390134"/>
    <x v="23"/>
    <x v="0"/>
    <s v="Prestar servicios profesionales a la Dirección de Reasentamientos, apoyando la formulación de estrategias y lineamientos para la ejecucion, seguimiento y control de la gestión contrable y financiera dento del proceso de Reasentamiento."/>
    <x v="2"/>
    <n v="80161500"/>
    <n v="11000000"/>
    <n v="5"/>
    <n v="55000000"/>
    <s v="JULIO "/>
    <s v="JULIO "/>
    <s v="DIRECCIÓN DE REASENTAMIENTOS"/>
    <s v="GERMAN ALBERTO HERNANDEZ PRIETO"/>
    <x v="1"/>
    <d v="2024-07-22T00:00:00"/>
    <n v="202412000060763"/>
    <s v="01 - Viabilización de Línea"/>
    <s v="NO APLICA"/>
    <d v="2024-07-23T00:00:00"/>
    <s v="THAR-089"/>
    <d v="2024-07-23T00:00:00"/>
    <n v="55000000"/>
    <n v="0"/>
    <n v="1303"/>
    <d v="2024-07-30T00:00:00"/>
    <n v="55000000"/>
    <n v="0"/>
    <n v="3923"/>
    <d v="2024-08-16T00:00:00"/>
    <n v="55000000"/>
    <n v="0"/>
    <n v="5500000"/>
    <n v="49500000"/>
    <n v="0"/>
    <s v="CONTRATO DE PRESTACION DE SERVICIOS PROFESIONALES"/>
    <n v="776"/>
    <s v="LAURA  AZUERO BRIÑEZ"/>
    <m/>
  </r>
  <r>
    <n v="61"/>
    <s v="0134-61"/>
    <x v="1"/>
    <x v="1"/>
    <s v="Reasentar 2.000 Hogares ubicados en zonas de alto riesgo no mitigable y/o las ordenadas mediante actos administrativos o sentencias judiciales"/>
    <x v="2"/>
    <s v="PM/0208/0102/40020390134"/>
    <x v="8"/>
    <x v="0"/>
    <s v="Prestar servicios de apoyo a la gestión desde el componente social en las diferentes etapas del programa de reasentamientos de la Dirección de Reasentamientos de la Caja de Vivienda Popular"/>
    <x v="2"/>
    <n v="80161504"/>
    <n v="3500000"/>
    <n v="5"/>
    <n v="17500000"/>
    <s v="JULIO "/>
    <s v="JULIO "/>
    <s v="DIRECCIÓN DE REASENTAMIENTOS"/>
    <s v="GERMAN ALBERTO HERNANDEZ PRIETO"/>
    <x v="1"/>
    <d v="2024-07-15T00:00:00"/>
    <s v=" 202412000058573 "/>
    <s v="01 - Viabilización de Línea"/>
    <s v="N/A"/>
    <d v="2024-07-17T00:00:00"/>
    <s v="THAR-026"/>
    <d v="2024-07-17T00:00:00"/>
    <n v="17500000"/>
    <n v="0"/>
    <n v="1185"/>
    <d v="2024-07-25T00:00:00"/>
    <n v="17500000"/>
    <n v="0"/>
    <n v="3379"/>
    <d v="2024-08-02T00:00:00"/>
    <n v="17500000"/>
    <n v="0"/>
    <n v="3033333"/>
    <n v="14466667"/>
    <n v="0"/>
    <s v="CONTRATO DE PRESTACION DE SERVICIOS DE APOYO A LA GESTION"/>
    <n v="577"/>
    <s v="ANGIE LORENA RINCON AVILA"/>
    <m/>
  </r>
  <r>
    <n v="62"/>
    <s v="0134-62"/>
    <x v="1"/>
    <x v="1"/>
    <s v="Reasentar 2.000 Hogares ubicados en zonas de alto riesgo no mitigable y/o las ordenadas mediante actos administrativos o sentencias judiciales"/>
    <x v="5"/>
    <s v="PM/0208/0102/40020390134"/>
    <x v="27"/>
    <x v="0"/>
    <s v="Prestar servicios profesionales para la elaboración de avalúos y realización de las diferentes actividades técnicas de las etapas de ingreso, prefactibilidad, ejecución y demás que se requieran en el proceso de Reasentamiento."/>
    <x v="2"/>
    <n v="81101500"/>
    <n v="5500000"/>
    <n v="5"/>
    <n v="28031375"/>
    <s v="JULIO "/>
    <s v="JULIO "/>
    <s v="DIRECCIÓN DE REASENTAMIENTOS"/>
    <s v="GERMAN ALBERTO HERNANDEZ PRIETO"/>
    <x v="1"/>
    <d v="2024-07-17T00:00:00"/>
    <n v="202412000058783"/>
    <s v="01 - Viabilización de Línea"/>
    <s v="N/A"/>
    <d v="2024-07-18T00:00:00"/>
    <s v="THAR-047"/>
    <d v="2024-07-18T00:00:00"/>
    <n v="26583333"/>
    <n v="1448042"/>
    <n v="1233"/>
    <d v="2024-07-26T00:00:00"/>
    <n v="26583333"/>
    <n v="0"/>
    <n v="3438"/>
    <d v="2024-08-03T00:00:00"/>
    <n v="26583333"/>
    <n v="0"/>
    <n v="4766667"/>
    <n v="21816666"/>
    <n v="1448042"/>
    <s v="CONTRATO DE PRESTACION DE SERVICIOS PROFESIONALES"/>
    <n v="619"/>
    <s v="JUAN CARLOS FERNANDEZ CASTILLO"/>
    <m/>
  </r>
  <r>
    <n v="63"/>
    <s v="0134-63"/>
    <x v="1"/>
    <x v="1"/>
    <s v="Reasentar 2.000 Hogares ubicados en zonas de alto riesgo no mitigable y/o las ordenadas mediante actos administrativos o sentencias judiciales"/>
    <x v="2"/>
    <s v="PM/0208/0102/40020390134"/>
    <x v="23"/>
    <x v="0"/>
    <s v="Prestar servicios profesionales dentro del componente financiero para la normalizacion, gestión de los cierres administrativos y depuración de los procesos de la Dirección de Reasentamientos "/>
    <x v="2"/>
    <n v="84111500"/>
    <n v="6000000"/>
    <n v="5"/>
    <n v="30000000"/>
    <s v="JULIO "/>
    <s v="JULIO "/>
    <s v="DIRECCIÓN DE REASENTAMIENTOS"/>
    <s v="GERMAN ALBERTO HERNANDEZ PRIETO"/>
    <x v="1"/>
    <d v="2024-07-15T00:00:00"/>
    <s v=" 202412000058573 "/>
    <s v="01 - Viabilización de Línea"/>
    <s v="N/A"/>
    <d v="2024-07-17T00:00:00"/>
    <s v="THAR-027"/>
    <d v="2024-07-17T00:00:00"/>
    <n v="30000000"/>
    <n v="0"/>
    <n v="1187"/>
    <d v="2024-07-25T00:00:00"/>
    <n v="30000000"/>
    <n v="0"/>
    <n v="3356"/>
    <d v="2024-07-31T00:00:00"/>
    <n v="30000000"/>
    <n v="0"/>
    <n v="6000000"/>
    <n v="24000000"/>
    <n v="0"/>
    <s v="CONTRATO DE PRESTACION DE SERVICIOS PROFESIONALES"/>
    <n v="535"/>
    <s v="VICENTE ANDRES TODARO MONTES"/>
    <m/>
  </r>
  <r>
    <n v="64"/>
    <s v="0134-64"/>
    <x v="1"/>
    <x v="1"/>
    <s v="Reasentar 2.000 Hogares ubicados en zonas de alto riesgo no mitigable y/o las ordenadas mediante actos administrativos o sentencias judiciales"/>
    <x v="2"/>
    <s v="PM/0208/0102/40020390134"/>
    <x v="7"/>
    <x v="0"/>
    <s v="Prestación de servicios profesionales especializados de abogado a la Dirección de Reasentamientos, apoyando la formulación de estrategias y lineamientos jurídicos, seguimiento y acompañamiento a las actuaciones de las etapas establecidas en el proceso de Reasentamiento y de la depuración predial de acuerdo con el proceso, los procedimientos adoptados y la normatividad vigente que rige la materia."/>
    <x v="2"/>
    <n v="80121700"/>
    <n v="10600000"/>
    <n v="5"/>
    <n v="53000000"/>
    <s v="JULIO "/>
    <s v="JULIO "/>
    <s v="DIRECCIÓN DE REASENTAMIENTOS"/>
    <s v="GERMAN ALBERTO HERNANDEZ PRIETO"/>
    <x v="1"/>
    <d v="2024-07-22T00:00:00"/>
    <n v="202412000060763"/>
    <s v="01 - Viabilización de Línea"/>
    <s v="NO APLICA"/>
    <d v="2024-07-23T00:00:00"/>
    <s v="THAR-090"/>
    <d v="2024-07-23T00:00:00"/>
    <n v="53000000"/>
    <n v="0"/>
    <n v="1304"/>
    <d v="2024-07-30T00:00:00"/>
    <n v="53000000"/>
    <n v="0"/>
    <n v="3789"/>
    <d v="2024-08-15T00:00:00"/>
    <n v="53000000"/>
    <n v="0"/>
    <n v="5653333"/>
    <n v="47346667"/>
    <n v="0"/>
    <s v="CONTRATO DE PRESTACION DE SERVICIOS PROFESIONALES"/>
    <n v="763"/>
    <s v="MARY MARLEN TOBO PAIPILLA"/>
    <m/>
  </r>
  <r>
    <n v="65"/>
    <s v="0134-65"/>
    <x v="1"/>
    <x v="1"/>
    <s v="Reasentar 2.000 Hogares ubicados en zonas de alto riesgo no mitigable y/o las ordenadas mediante actos administrativos o sentencias judiciales"/>
    <x v="2"/>
    <s v="PM/0208/0102/40020390134"/>
    <x v="7"/>
    <x v="0"/>
    <s v="Prestar servicios profesionales desde el componente juridico para apoyar la verificación, ejecucion de la prefactibilidad y  del programa de relocalización transitoria asi como en la depuracion administrativa de los procesos que le sean asignados dentro del proceso de Reasentamientos"/>
    <x v="2"/>
    <n v="80121700"/>
    <n v="4280000"/>
    <n v="5"/>
    <n v="21114667"/>
    <s v="JULIO "/>
    <s v="JULIO "/>
    <s v="DIRECCIÓN DE REASENTAMIENTOS"/>
    <s v="GERMAN ALBERTO HERNANDEZ PRIETO"/>
    <x v="1"/>
    <d v="2024-07-15T00:00:00"/>
    <s v=" 202412000058573 "/>
    <s v="01 - Viabilización de Línea"/>
    <s v="N/A"/>
    <d v="2024-07-17T00:00:00"/>
    <s v="THAR-028"/>
    <d v="2024-07-17T00:00:00"/>
    <n v="21114667"/>
    <n v="0"/>
    <n v="1188"/>
    <d v="2024-07-25T00:00:00"/>
    <n v="21114667"/>
    <n v="0"/>
    <n v="3406"/>
    <d v="2024-08-02T00:00:00"/>
    <n v="21114667"/>
    <n v="0"/>
    <n v="3709333"/>
    <n v="17405334"/>
    <n v="0"/>
    <s v="CONTRATO DE PRESTACION DE SERVICIOS PROFESIONALES"/>
    <n v="591"/>
    <s v="KEVIN ANDRES PIÑEREZ AMELL"/>
    <m/>
  </r>
  <r>
    <n v="66"/>
    <s v="0134-66"/>
    <x v="1"/>
    <x v="1"/>
    <s v="Reasentar 2.000 Hogares ubicados en zonas de alto riesgo no mitigable y/o las ordenadas mediante actos administrativos o sentencias judiciales"/>
    <x v="2"/>
    <s v="PM/0208/0102/40020390134"/>
    <x v="23"/>
    <x v="0"/>
    <s v="Prestar servicios profesionales para el desarrollo de procesos y planes propios de la subdirección administrativa."/>
    <x v="0"/>
    <s v="No aplica"/>
    <n v="0"/>
    <n v="0"/>
    <n v="0"/>
    <s v="NO APLICA"/>
    <s v="NO APLICA"/>
    <s v="DIRECCIÓN DE REASENTAMIENTOS"/>
    <s v="GERMAN ALBERTO HERNANDEZ PRIETO"/>
    <x v="1"/>
    <d v="2024-07-22T00:00:00"/>
    <n v="202412000060763"/>
    <s v="01 - Viabilización de Línea"/>
    <s v="NO APLICA"/>
    <m/>
    <m/>
    <m/>
    <m/>
    <n v="0"/>
    <m/>
    <m/>
    <m/>
    <n v="0"/>
    <m/>
    <m/>
    <m/>
    <n v="0"/>
    <m/>
    <n v="0"/>
    <n v="0"/>
    <m/>
    <m/>
    <m/>
    <s v="1190 ANULADA"/>
  </r>
  <r>
    <n v="67"/>
    <s v="0134-67"/>
    <x v="1"/>
    <x v="1"/>
    <s v="Reasentar 2.000 Hogares ubicados en zonas de alto riesgo no mitigable y/o las ordenadas mediante actos administrativos o sentencias judiciales"/>
    <x v="2"/>
    <s v="PM/0208/0102/40020390134"/>
    <x v="8"/>
    <x v="0"/>
    <s v="Prestar servicios de apoyo a la gestión desde el componente social en las diferentes etapas del programa de reasentamientos de la Dirección de Reasentamientos de la Caja de Vivienda Popular"/>
    <x v="2"/>
    <n v="80161504"/>
    <n v="3500000"/>
    <n v="5"/>
    <n v="16916667"/>
    <s v="JULIO "/>
    <s v="JULIO "/>
    <s v="DIRECCIÓN DE REASENTAMIENTOS"/>
    <s v="GERMAN ALBERTO HERNANDEZ PRIETO"/>
    <x v="1"/>
    <d v="2024-07-15T00:00:00"/>
    <s v=" 202412000058573 "/>
    <s v="01 - Viabilización de Línea"/>
    <s v="N/A"/>
    <d v="2024-07-17T00:00:00"/>
    <s v="THAR-029"/>
    <d v="2024-07-17T00:00:00"/>
    <n v="15050000"/>
    <n v="1866667"/>
    <n v="1163"/>
    <d v="2024-07-25T00:00:00"/>
    <n v="15050000"/>
    <n v="0"/>
    <n v="4013"/>
    <d v="2024-08-22T00:00:00"/>
    <n v="15050000"/>
    <n v="0"/>
    <n v="1050000"/>
    <n v="14000000"/>
    <n v="1866667"/>
    <s v="CONTRATO DE PRESTACION DE SERVICIOS DE APOYO A LA GESTION"/>
    <n v="800"/>
    <s v="DANIELA ANDREA BELTRAN GALAN"/>
    <m/>
  </r>
  <r>
    <n v="68"/>
    <s v="0134-68"/>
    <x v="1"/>
    <x v="1"/>
    <s v="Reasentar 2.000 Hogares ubicados en zonas de alto riesgo no mitigable y/o las ordenadas mediante actos administrativos o sentencias judiciales"/>
    <x v="2"/>
    <s v="PM/0208/0102/40020390134"/>
    <x v="8"/>
    <x v="0"/>
    <s v="Prestar servicios de apoyo a la gestión desde el componente social en las diferentes etapas del programa de reasentamientos de la Dirección de Reasentamientos de la Caja de Vivienda Popular"/>
    <x v="2"/>
    <n v="80161504"/>
    <n v="3530000"/>
    <n v="5"/>
    <n v="17061667"/>
    <s v="AGOSTO"/>
    <s v="AGOSTO"/>
    <s v="DIRECCIÓN DE REASENTAMIENTOS"/>
    <s v="GERMAN ALBERTO HERNANDEZ PRIETO"/>
    <x v="1"/>
    <d v="2024-07-17T00:00:00"/>
    <n v="202412000058783"/>
    <s v="01 - Viabilización de Línea"/>
    <s v="N/A"/>
    <d v="2024-07-18T00:00:00"/>
    <s v="THAR-048"/>
    <d v="2024-07-18T00:00:00"/>
    <n v="17061667"/>
    <n v="0"/>
    <n v="1250"/>
    <d v="2024-07-28T00:00:00"/>
    <n v="17061667"/>
    <n v="0"/>
    <n v="3403"/>
    <d v="2024-08-02T00:00:00"/>
    <n v="17061667"/>
    <n v="0"/>
    <n v="2706333"/>
    <n v="14355334"/>
    <n v="0"/>
    <s v="CONTRATO DE PRESTACION DE SERVICIOS PROFESIONALES"/>
    <n v="590"/>
    <s v="NALLELY  GONZALIAS MORENO"/>
    <m/>
  </r>
  <r>
    <n v="69"/>
    <s v="0134-69"/>
    <x v="1"/>
    <x v="1"/>
    <s v="Reasentar 2.000 Hogares ubicados en zonas de alto riesgo no mitigable y/o las ordenadas mediante actos administrativos o sentencias judiciales"/>
    <x v="2"/>
    <s v="PM/0208/0102/40020390134"/>
    <x v="25"/>
    <x v="0"/>
    <s v="Prestar servicios profesionales para modelar, planear, desarrollar, implementar y proponer soluciones informáticas que optimice y fortalezca la plataforma tecnológica y el sistema de información misional del proceso de Reasentamientos."/>
    <x v="0"/>
    <s v="No aplica"/>
    <n v="0"/>
    <n v="0"/>
    <n v="0"/>
    <s v="NO APLICA"/>
    <s v="NO APLICA"/>
    <s v="DIRECCIÓN DE REASENTAMIENTOS"/>
    <s v="GERMAN ALBERTO HERNANDEZ PRIETO"/>
    <x v="1"/>
    <m/>
    <m/>
    <m/>
    <m/>
    <m/>
    <m/>
    <m/>
    <m/>
    <n v="0"/>
    <m/>
    <m/>
    <m/>
    <n v="0"/>
    <m/>
    <m/>
    <m/>
    <n v="0"/>
    <m/>
    <n v="0"/>
    <n v="0"/>
    <m/>
    <m/>
    <m/>
    <m/>
  </r>
  <r>
    <n v="70"/>
    <s v="0134-70"/>
    <x v="1"/>
    <x v="1"/>
    <s v="Reasentar 2.000 Hogares ubicados en zonas de alto riesgo no mitigable y/o las ordenadas mediante actos administrativos o sentencias judiciales"/>
    <x v="3"/>
    <s v="PM/0208/0102/40020390134"/>
    <x v="8"/>
    <x v="0"/>
    <s v="Prestar servicios profesionales desde el componente social apoyando la gestión de las etapas de verificación, prefactibilidad, factibilidad, ejecución y demás establecidas en los procesos y procedimientos de la Dirección de Reasentamientos"/>
    <x v="2"/>
    <n v="93141500"/>
    <n v="5230000"/>
    <n v="5"/>
    <n v="26150000"/>
    <s v="JULIO "/>
    <s v="JULIO "/>
    <s v="DIRECCIÓN DE REASENTAMIENTOS"/>
    <s v="GERMAN ALBERTO HERNANDEZ PRIETO"/>
    <x v="1"/>
    <d v="2024-07-22T00:00:00"/>
    <n v="202412000060763"/>
    <s v="01 - Viabilización de Línea"/>
    <s v="NO APLICA"/>
    <d v="2024-07-23T00:00:00"/>
    <s v="THAR-092"/>
    <d v="2024-07-23T00:00:00"/>
    <n v="26150000"/>
    <n v="0"/>
    <n v="1224"/>
    <d v="2024-07-26T00:00:00"/>
    <n v="26150000"/>
    <n v="0"/>
    <m/>
    <m/>
    <m/>
    <n v="26150000"/>
    <m/>
    <n v="0"/>
    <n v="26150000"/>
    <m/>
    <m/>
    <m/>
    <m/>
  </r>
  <r>
    <n v="71"/>
    <s v="0134-71"/>
    <x v="1"/>
    <x v="1"/>
    <s v="Reasentar 2.000 Hogares ubicados en zonas de alto riesgo no mitigable y/o las ordenadas mediante actos administrativos o sentencias judiciales"/>
    <x v="2"/>
    <s v="PM/0208/0102/40020390134"/>
    <x v="27"/>
    <x v="0"/>
    <s v="Prestar servicios profesionales asesorando los lineamientos y apoyando el seguimiento realizado por la Direccion General a los proyectos urbanísticos del proceso de reasentamientos y del proceso de mejoramiento de vivienda adelantados por la entidad."/>
    <x v="2"/>
    <n v="80161500"/>
    <n v="10000000"/>
    <n v="5"/>
    <n v="50000000"/>
    <s v="JULIO "/>
    <s v="JULIO "/>
    <s v="DIRECCIÓN DE REASENTAMIENTOS"/>
    <s v="GERMAN ALBERTO HERNANDEZ PRIETO"/>
    <x v="1"/>
    <d v="2024-07-15T00:00:00"/>
    <s v=" 202412000058573 "/>
    <s v="01 - Viabilización de Línea"/>
    <s v="N/A"/>
    <d v="2024-07-17T00:00:00"/>
    <s v="THAR-114"/>
    <d v="2024-07-30T00:00:00"/>
    <n v="50000000"/>
    <n v="0"/>
    <n v="1318"/>
    <d v="2024-07-31T00:00:00"/>
    <n v="50000000"/>
    <n v="0"/>
    <n v="3399"/>
    <d v="2024-08-02T00:00:00"/>
    <n v="50000000"/>
    <n v="0"/>
    <n v="9666667"/>
    <n v="40333333"/>
    <n v="0"/>
    <s v="CONTRATO DE PRESTACION DE SERVICIOS PROFESIONALES"/>
    <n v="553"/>
    <s v="MARIA ALEXANDRA CORTES RINCON"/>
    <s v="THAR-030 anulada"/>
  </r>
  <r>
    <n v="72"/>
    <s v="0134-72"/>
    <x v="1"/>
    <x v="1"/>
    <s v="Reasentar 2.000 Hogares ubicados en zonas de alto riesgo no mitigable y/o las ordenadas mediante actos administrativos o sentencias judiciales"/>
    <x v="5"/>
    <s v="PM/0208/0102/40020390134"/>
    <x v="27"/>
    <x v="0"/>
    <s v="Prestar servicios profesionales en las actividades del componente técnico requeridas en las etapas de ingreso, prefactibilidad, factibilidad y ejecución de los procesos de reasentamiento."/>
    <x v="2"/>
    <n v="81101500"/>
    <n v="5510000"/>
    <n v="5"/>
    <n v="27550000"/>
    <s v="AGOSTO"/>
    <s v="AGOSTO"/>
    <s v="DIRECCIÓN DE REASENTAMIENTOS"/>
    <s v="GERMAN ALBERTO HERNANDEZ PRIETO"/>
    <x v="1"/>
    <d v="2024-07-22T00:00:00"/>
    <n v="202412000060763"/>
    <s v="01 - Viabilización de Línea"/>
    <s v="NO APLICA"/>
    <d v="2024-07-23T00:00:00"/>
    <s v="THAR-093"/>
    <d v="2024-07-23T00:00:00"/>
    <n v="27550000"/>
    <n v="0"/>
    <n v="1210"/>
    <d v="2024-07-26T00:00:00"/>
    <n v="27550000"/>
    <n v="0"/>
    <n v="3994"/>
    <d v="2024-08-20T00:00:00"/>
    <n v="27550000"/>
    <n v="0"/>
    <n v="2020333"/>
    <n v="25529667"/>
    <n v="0"/>
    <s v="CONTRATO DE PRESTACION DE SERVICIOS PROFESIONALES"/>
    <n v="792"/>
    <s v="MARIA FERNANDA HERRERA VARGAS"/>
    <m/>
  </r>
  <r>
    <n v="73"/>
    <s v="0134-73"/>
    <x v="1"/>
    <x v="1"/>
    <s v="Reasentar 2.000 Hogares ubicados en zonas de alto riesgo no mitigable y/o las ordenadas mediante actos administrativos o sentencias judiciales"/>
    <x v="2"/>
    <s v="PM/0208/0102/40020390134"/>
    <x v="7"/>
    <x v="0"/>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x v="2"/>
    <n v="80121703"/>
    <n v="5500000"/>
    <n v="5"/>
    <n v="26583333"/>
    <s v="JULIO "/>
    <s v="JULIO "/>
    <s v="DIRECCIÓN DE REASENTAMIENTOS"/>
    <s v="GERMAN ALBERTO HERNANDEZ PRIETO"/>
    <x v="1"/>
    <d v="2024-07-17T00:00:00"/>
    <n v="202412000058783"/>
    <s v="01 - Viabilización de Línea"/>
    <s v="N/A"/>
    <d v="2024-07-18T00:00:00"/>
    <s v="THAR-049"/>
    <d v="2024-07-18T00:00:00"/>
    <n v="26583333"/>
    <n v="0"/>
    <n v="1251"/>
    <d v="2024-07-28T00:00:00"/>
    <n v="26583333"/>
    <n v="0"/>
    <n v="3481"/>
    <d v="2024-08-08T00:00:00"/>
    <n v="26583333"/>
    <n v="0"/>
    <n v="3483333"/>
    <n v="23100000"/>
    <n v="0"/>
    <s v="CONTRATO DE PRESTACION DE SERVICIOS PROFESIONALES"/>
    <n v="643"/>
    <s v="ANGIE VIVIANA BAUTISTA MORA"/>
    <m/>
  </r>
  <r>
    <n v="74"/>
    <s v="0134-74"/>
    <x v="1"/>
    <x v="1"/>
    <s v="Reasentar 2.000 Hogares ubicados en zonas de alto riesgo no mitigable y/o las ordenadas mediante actos administrativos o sentencias judiciales"/>
    <x v="2"/>
    <s v="PM/0208/0102/40020390134"/>
    <x v="7"/>
    <x v="0"/>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x v="2"/>
    <n v="80121700"/>
    <n v="6000000"/>
    <n v="5"/>
    <n v="30000000"/>
    <s v="JULIO "/>
    <s v="JULIO "/>
    <s v="DIRECCIÓN DE REASENTAMIENTOS"/>
    <s v="GERMAN ALBERTO HERNANDEZ PRIETO"/>
    <x v="1"/>
    <d v="2024-07-22T00:00:00"/>
    <n v="202412000060763"/>
    <s v="01 - Viabilización de Línea"/>
    <s v="NO APLICA"/>
    <d v="2024-07-23T00:00:00"/>
    <s v="THAR-094"/>
    <d v="2024-07-23T00:00:00"/>
    <n v="30000000"/>
    <n v="0"/>
    <n v="1191"/>
    <d v="2024-07-25T00:00:00"/>
    <n v="30000000"/>
    <n v="0"/>
    <n v="3770"/>
    <d v="2024-08-14T00:00:00"/>
    <n v="30000000"/>
    <n v="0"/>
    <n v="2200000"/>
    <n v="27800000"/>
    <n v="0"/>
    <s v="CONTRATO DE PRESTACION DE SERVICIOS PROFESIONALES"/>
    <n v="756"/>
    <s v="LUISA FERNANDA RODRIGUEZ PEREZ"/>
    <m/>
  </r>
  <r>
    <n v="75"/>
    <s v="0134-75"/>
    <x v="1"/>
    <x v="1"/>
    <s v="Reasentar 2.000 Hogares ubicados en zonas de alto riesgo no mitigable y/o las ordenadas mediante actos administrativos o sentencias judiciales"/>
    <x v="2"/>
    <s v="PM/0208/0102/40020390134"/>
    <x v="8"/>
    <x v="0"/>
    <s v="Prestar servicios de apoyo a la gestión desde el componente social en las diferentes etapas del programa de reasentamientos de la Dirección de Reasentamientos de la Caja de Vivienda Popular"/>
    <x v="2"/>
    <n v="80161504"/>
    <n v="3500000"/>
    <n v="5"/>
    <n v="16683333"/>
    <s v="AGOSTO"/>
    <s v="AGOSTO"/>
    <s v="DIRECCIÓN DE REASENTAMIENTOS"/>
    <s v="GERMAN ALBERTO HERNANDEZ PRIETO"/>
    <x v="1"/>
    <d v="2024-07-17T00:00:00"/>
    <n v="202412000058783"/>
    <s v="01 - Viabilización de Línea"/>
    <s v="N/A"/>
    <d v="2024-07-18T00:00:00"/>
    <s v="THAR-050"/>
    <d v="2024-07-18T00:00:00"/>
    <n v="16333333"/>
    <n v="350000"/>
    <n v="1252"/>
    <d v="2024-07-28T00:00:00"/>
    <n v="16333333"/>
    <n v="0"/>
    <n v="3702"/>
    <d v="2024-08-12T00:00:00"/>
    <n v="16333333"/>
    <n v="0"/>
    <n v="2216667"/>
    <n v="14116666"/>
    <n v="350000"/>
    <s v="CONTRATO DE PRESTACION DE SERVICIOS DE APOYO A LA GESTION"/>
    <n v="684"/>
    <s v="JUSTINE NICCOLE CASTIBLANCO GOMEZ"/>
    <m/>
  </r>
  <r>
    <n v="76"/>
    <s v="0134-76"/>
    <x v="1"/>
    <x v="1"/>
    <s v="Reasentar 2.000 Hogares ubicados en zonas de alto riesgo no mitigable y/o las ordenadas mediante actos administrativos o sentencias judiciales"/>
    <x v="2"/>
    <s v="PM/0208/0102/40020390134"/>
    <x v="8"/>
    <x v="0"/>
    <s v="Prestar servicios profesionales desde el componente social apoyando la gestión de las etapas de verificación, prefactibilidad, factibilidad, ejecución y demás establecidas en los procesos y procedimientos de la Dirección de Reasentamientos"/>
    <x v="2"/>
    <n v="93141506"/>
    <n v="5500000"/>
    <n v="5"/>
    <n v="27500000"/>
    <s v="JULIO "/>
    <s v="JULIO "/>
    <s v="DIRECCIÓN DE REASENTAMIENTOS"/>
    <s v="GERMAN ALBERTO HERNANDEZ PRIETO"/>
    <x v="1"/>
    <d v="2024-07-15T00:00:00"/>
    <s v=" 202412000058573 "/>
    <s v="01 - Viabilización de Línea"/>
    <s v="N/A"/>
    <d v="2024-07-17T00:00:00"/>
    <s v="THAR-031"/>
    <d v="2024-07-17T00:00:00"/>
    <n v="27500000"/>
    <n v="0"/>
    <n v="1219"/>
    <d v="2024-07-26T00:00:00"/>
    <n v="27500000"/>
    <n v="0"/>
    <m/>
    <m/>
    <m/>
    <n v="27500000"/>
    <m/>
    <n v="0"/>
    <n v="27500000"/>
    <m/>
    <m/>
    <m/>
    <m/>
  </r>
  <r>
    <n v="77"/>
    <s v="0134-77"/>
    <x v="1"/>
    <x v="1"/>
    <s v="Reasentar 2.000 Hogares ubicados en zonas de alto riesgo no mitigable y/o las ordenadas mediante actos administrativos o sentencias judiciales"/>
    <x v="2"/>
    <s v="PM/0208/0102/40020390134"/>
    <x v="27"/>
    <x v="0"/>
    <s v="Prestar servicios profesionales desde el componente social apoyando la gestión de las etapas de verificación, prefactibilidad, factibilidad, ejecución y demás establecidas en los procesos y procedimientos de la Dirección de Reasentamientos"/>
    <x v="2"/>
    <n v="81101508"/>
    <n v="5500000"/>
    <n v="5"/>
    <n v="27500000"/>
    <s v="JULIO "/>
    <s v="JULIO "/>
    <s v="DIRECCIÓN DE REASENTAMIENTOS"/>
    <s v="GERMAN ALBERTO HERNANDEZ PRIETO"/>
    <x v="1"/>
    <d v="2024-07-22T00:00:00"/>
    <n v="202412000060763"/>
    <s v="01 - Viabilización de Línea"/>
    <s v="NO APLICA"/>
    <d v="2024-07-23T00:00:00"/>
    <s v="THAR-095"/>
    <d v="2024-07-23T00:00:00"/>
    <n v="27500000"/>
    <n v="0"/>
    <n v="1225"/>
    <d v="2024-07-26T00:00:00"/>
    <n v="27500000"/>
    <n v="0"/>
    <n v="3928"/>
    <d v="2024-08-16T00:00:00"/>
    <n v="27500000"/>
    <n v="0"/>
    <n v="2016667"/>
    <n v="25483333"/>
    <n v="0"/>
    <s v="CONTRATO DE PRESTACION DE SERVICIOS PROFESIONALES"/>
    <n v="771"/>
    <s v="PAOLA ANDREA ERAZO YELA"/>
    <m/>
  </r>
  <r>
    <n v="78"/>
    <s v="0134-78"/>
    <x v="1"/>
    <x v="1"/>
    <s v="Reasentar 2.000 Hogares ubicados en zonas de alto riesgo no mitigable y/o las ordenadas mediante actos administrativos o sentencias judiciales"/>
    <x v="2"/>
    <s v="PM/0208/0102/40020390134"/>
    <x v="23"/>
    <x v="0"/>
    <s v="Prestar servicios profesionales dentro del componente financiero para la normalizacion, gestión de los cierres administrativos y depuración de los procesos de la Dirección de Reasentamientos "/>
    <x v="2"/>
    <n v="84111500"/>
    <n v="7770000"/>
    <n v="5"/>
    <n v="38850000"/>
    <s v="AGOSTO"/>
    <s v="AGOSTO"/>
    <s v="DIRECCIÓN DE REASENTAMIENTOS"/>
    <s v="GERMAN ALBERTO HERNANDEZ PRIETO"/>
    <x v="1"/>
    <d v="2024-07-17T00:00:00"/>
    <n v="202412000058783"/>
    <s v="01 - Viabilización de Línea"/>
    <s v="N/A"/>
    <d v="2024-07-18T00:00:00"/>
    <s v="THAR-051"/>
    <d v="2024-07-18T00:00:00"/>
    <n v="38850000"/>
    <n v="0"/>
    <n v="1253"/>
    <d v="2024-07-28T00:00:00"/>
    <n v="38850000"/>
    <n v="0"/>
    <n v="4262"/>
    <d v="2024-09-16T00:00:00"/>
    <n v="38850000"/>
    <n v="0"/>
    <n v="0"/>
    <n v="38850000"/>
    <n v="0"/>
    <s v="CONTRATO DE PRESTACION DE SERVICIOS PROFESIONALES"/>
    <n v="870"/>
    <s v="JAIRO  CARDONA MARIN"/>
    <m/>
  </r>
  <r>
    <n v="79"/>
    <s v="0134-79"/>
    <x v="1"/>
    <x v="1"/>
    <s v="Reasentar 2.000 Hogares ubicados en zonas de alto riesgo no mitigable y/o las ordenadas mediante actos administrativos o sentencias judiciales"/>
    <x v="2"/>
    <s v="PM/0208/0102/40020390134"/>
    <x v="25"/>
    <x v="0"/>
    <s v="Prestar servicios profesionales para realizar actividades de consolidacion, factibilidad, gestión e identificación de proyectos inmobiliarios VIS y VIP para el reasentamiento de las familias beneficiarias de los planes, proyectos y programas de la Dirección de Reasentamientos."/>
    <x v="2"/>
    <n v="81101500"/>
    <n v="8233000"/>
    <n v="5"/>
    <n v="41165000"/>
    <s v="AGOSTO"/>
    <s v="AGOSTO"/>
    <s v="DIRECCIÓN DE REASENTAMIENTOS"/>
    <s v="GERMAN ALBERTO HERNANDEZ PRIETO"/>
    <x v="1"/>
    <d v="2024-07-22T00:00:00"/>
    <n v="202412000060763"/>
    <s v="01 - Viabilización de Línea"/>
    <s v="NO APLICA"/>
    <d v="2024-07-23T00:00:00"/>
    <s v="THAR-096"/>
    <d v="2024-07-23T00:00:00"/>
    <n v="41165000"/>
    <n v="0"/>
    <n v="1208"/>
    <d v="2024-07-26T00:00:00"/>
    <n v="41165000"/>
    <n v="0"/>
    <n v="3938"/>
    <d v="2024-08-16T00:00:00"/>
    <n v="41165000"/>
    <n v="0"/>
    <n v="4116500"/>
    <n v="37048500"/>
    <n v="0"/>
    <s v="CONTRATO DE PRESTACION DE SERVICIOS PROFESIONALES"/>
    <n v="772"/>
    <s v="DIEGO ALEJANDRO RIOS BARRERO"/>
    <m/>
  </r>
  <r>
    <n v="80"/>
    <s v="0134-80"/>
    <x v="1"/>
    <x v="1"/>
    <s v="Reasentar 2.000 Hogares ubicados en zonas de alto riesgo no mitigable y/o las ordenadas mediante actos administrativos o sentencias judiciales"/>
    <x v="3"/>
    <s v="PM/0208/0102/40020390134"/>
    <x v="8"/>
    <x v="0"/>
    <s v="Prestar servicios de apoyo a la gestión desde el componente social en las diferentes etapas del programa de reasentamientos de la Dirección de Reasentamientos de la Caja de Vivienda Popular"/>
    <x v="0"/>
    <s v="No aplica"/>
    <n v="0"/>
    <n v="0"/>
    <n v="0"/>
    <s v="NO APLICA"/>
    <s v="NO APLICA"/>
    <s v="DIRECCIÓN DE REASENTAMIENTOS"/>
    <s v="GERMAN ALBERTO HERNANDEZ PRIETO"/>
    <x v="1"/>
    <m/>
    <m/>
    <m/>
    <m/>
    <m/>
    <m/>
    <m/>
    <m/>
    <n v="0"/>
    <m/>
    <m/>
    <m/>
    <n v="0"/>
    <m/>
    <m/>
    <m/>
    <n v="0"/>
    <m/>
    <n v="0"/>
    <n v="0"/>
    <m/>
    <m/>
    <m/>
    <m/>
  </r>
  <r>
    <n v="81"/>
    <s v="0134-81"/>
    <x v="1"/>
    <x v="1"/>
    <s v="Reasentar 2.000 Hogares ubicados en zonas de alto riesgo no mitigable y/o las ordenadas mediante actos administrativos o sentencias judiciales"/>
    <x v="2"/>
    <s v="PM/0208/0102/40020390134"/>
    <x v="12"/>
    <x v="0"/>
    <s v="Prestar servicios de apoyo a la gestión de la Dirección de Reasentamientos en el manejo, seguimientos y control de los aplicativos de gestión documental, labores operativas y demás tareas o actividades administrativas que se requieran"/>
    <x v="2"/>
    <n v="80161504"/>
    <n v="3460000"/>
    <n v="5.5"/>
    <n v="19030000"/>
    <s v="AGOSTO"/>
    <s v="AGOSTO"/>
    <s v="DIRECCIÓN DE REASENTAMIENTOS"/>
    <s v="GERMAN ALBERTO HERNANDEZ PRIETO"/>
    <x v="1"/>
    <d v="2024-07-17T00:00:00"/>
    <n v="202412000058783"/>
    <s v="01 - Viabilización de Línea"/>
    <s v="N/A"/>
    <d v="2024-07-18T00:00:00"/>
    <s v="THAR-052"/>
    <d v="2024-07-18T00:00:00"/>
    <n v="17992000"/>
    <n v="1038000"/>
    <n v="1254"/>
    <d v="2024-07-28T00:00:00"/>
    <n v="17992000"/>
    <n v="0"/>
    <n v="3694"/>
    <d v="2024-08-12T00:00:00"/>
    <n v="17992000"/>
    <n v="0"/>
    <n v="2191333"/>
    <n v="15800667"/>
    <n v="1038000"/>
    <s v="CONTRATO DE PRESTACION DE SERVICIOS DE APOYO A LA GESTION"/>
    <n v="687"/>
    <s v="CLAUDIA PATRICIA QUINTERO DUQUE"/>
    <m/>
  </r>
  <r>
    <n v="82"/>
    <s v="0134-82"/>
    <x v="1"/>
    <x v="1"/>
    <s v="Reasentar 2.000 Hogares ubicados en zonas de alto riesgo no mitigable y/o las ordenadas mediante actos administrativos o sentencias judiciales"/>
    <x v="2"/>
    <s v="PM/0208/0102/40020390134"/>
    <x v="12"/>
    <x v="0"/>
    <s v="Prestar servicios de apoyo en actividades de gestión documental, archivo y bodegaje de los expedientes de la Dirección de Reasentamientos."/>
    <x v="2"/>
    <n v="80161504"/>
    <n v="2570000"/>
    <n v="5.5"/>
    <n v="14135000"/>
    <s v="JULIO "/>
    <s v="JULIO "/>
    <s v="DIRECCIÓN DE REASENTAMIENTOS"/>
    <s v="GERMAN ALBERTO HERNANDEZ PRIETO"/>
    <x v="1"/>
    <d v="2024-07-22T00:00:00"/>
    <n v="202412000060763"/>
    <s v="01 - Viabilización de Línea"/>
    <s v="NO APLICA"/>
    <d v="2024-08-16T00:00:00"/>
    <s v="THAR-122"/>
    <d v="2024-08-16T00:00:00"/>
    <n v="14135000"/>
    <n v="0"/>
    <n v="1449"/>
    <d v="2024-08-20T00:00:00"/>
    <n v="14135000"/>
    <n v="0"/>
    <n v="4025"/>
    <d v="2024-08-27T00:00:00"/>
    <n v="14135000"/>
    <n v="0"/>
    <n v="342667"/>
    <n v="13792333"/>
    <n v="0"/>
    <s v="CONTRATO DE PRESTACION DE SERVICIOS DE APOYO A LA GESTION"/>
    <n v="804"/>
    <s v="ALCIBIADES  CASTRO PARADA"/>
    <s v="Anulada THAR -097"/>
  </r>
  <r>
    <n v="83"/>
    <s v="0134-83"/>
    <x v="1"/>
    <x v="1"/>
    <s v="Reasentar 2.000 Hogares ubicados en zonas de alto riesgo no mitigable y/o las ordenadas mediante actos administrativos o sentencias judiciales"/>
    <x v="3"/>
    <s v="PM/0208/0102/40020390134"/>
    <x v="8"/>
    <x v="0"/>
    <s v="Prestar servicios profesionales desde el componente social apoyando la gestión de las etapas de verificación, prefactibilidad, factibilidad, ejecución y demás establecidas en los procesos y procedimientos de la Dirección de Reasentamientos"/>
    <x v="2"/>
    <n v="93141500"/>
    <n v="5230000"/>
    <n v="5"/>
    <n v="26150000"/>
    <s v="JULIO "/>
    <s v="JULIO "/>
    <s v="DIRECCIÓN DE REASENTAMIENTOS"/>
    <s v="GERMAN ALBERTO HERNANDEZ PRIETO"/>
    <x v="1"/>
    <d v="2024-07-15T00:00:00"/>
    <s v=" 202412000058573 "/>
    <s v="01 - Viabilización de Línea"/>
    <s v="N/A"/>
    <d v="2024-07-17T00:00:00"/>
    <s v="THAR-032"/>
    <d v="2024-07-17T00:00:00"/>
    <n v="26150000"/>
    <n v="0"/>
    <n v="1220"/>
    <d v="2024-07-26T00:00:00"/>
    <n v="26150000"/>
    <n v="0"/>
    <n v="3597"/>
    <d v="2024-08-09T00:00:00"/>
    <n v="26150000"/>
    <n v="0"/>
    <n v="3312333"/>
    <n v="22837667"/>
    <n v="0"/>
    <s v="CONTRATO DE PRESTACION DE SERVICIOS PROFESIONALES"/>
    <n v="680"/>
    <s v="KAREN MILENA CONTRERAS GUTIERREZ"/>
    <m/>
  </r>
  <r>
    <n v="84"/>
    <s v="0134-84"/>
    <x v="1"/>
    <x v="1"/>
    <s v="Reasentar 2.000 Hogares ubicados en zonas de alto riesgo no mitigable y/o las ordenadas mediante actos administrativos o sentencias judiciales"/>
    <x v="3"/>
    <s v="PM/0208/0102/40020390134"/>
    <x v="8"/>
    <x v="0"/>
    <s v="Prestar servicios profesionales, desde el componente social, apoyando el seguimiento, verificación, control, acompañamiento y demás actuaciones requeridas dentro de las etapas del proceso social de Reasentamiento de la Dirección de Reasentamientos de la Caja de Vivienda Popular."/>
    <x v="2"/>
    <n v="93141500"/>
    <n v="7485000"/>
    <n v="5"/>
    <n v="37425000"/>
    <s v="JULIO "/>
    <s v="JULIO "/>
    <s v="DIRECCIÓN DE REASENTAMIENTOS"/>
    <s v="GERMAN ALBERTO HERNANDEZ PRIETO"/>
    <x v="1"/>
    <d v="2024-07-15T00:00:00"/>
    <s v=" 202412000058573 "/>
    <s v="01 - Viabilización de Línea"/>
    <s v="N/A"/>
    <d v="2024-07-17T00:00:00"/>
    <s v="THAR-033"/>
    <d v="2024-07-17T00:00:00"/>
    <n v="37425000"/>
    <n v="0"/>
    <n v="1221"/>
    <d v="2024-07-26T00:00:00"/>
    <n v="37425000"/>
    <n v="0"/>
    <n v="3734"/>
    <d v="2024-08-13T00:00:00"/>
    <n v="37425000"/>
    <n v="0"/>
    <n v="4241500"/>
    <n v="33183500"/>
    <n v="0"/>
    <s v="CONTRATO DE PRESTACION DE SERVICIOS PROFESIONALES"/>
    <n v="722"/>
    <s v="DANILO ALFREDO MORRIS MONCADA"/>
    <m/>
  </r>
  <r>
    <n v="85"/>
    <s v="0134-85"/>
    <x v="1"/>
    <x v="1"/>
    <s v="Reasentar 2.000 Hogares ubicados en zonas de alto riesgo no mitigable y/o las ordenadas mediante actos administrativos o sentencias judiciales"/>
    <x v="5"/>
    <s v="PM/0208/0102/40020390134"/>
    <x v="27"/>
    <x v="0"/>
    <s v="Prestar servicios profesionales en las actividades del componente técnico requeridas en las etapas de ingreso, prefactibilidad, factibilidad y ejecución de los procesos de reasentamiento."/>
    <x v="2"/>
    <n v="81101500"/>
    <n v="4500000"/>
    <n v="5"/>
    <n v="22500000"/>
    <s v="JULIO "/>
    <s v="JULIO "/>
    <s v="DIRECCIÓN DE REASENTAMIENTOS"/>
    <s v="GERMAN ALBERTO HERNANDEZ PRIETO"/>
    <x v="1"/>
    <d v="2024-07-22T00:00:00"/>
    <n v="202412000060763"/>
    <s v="01 - Viabilización de Línea"/>
    <s v="NO APLICA"/>
    <d v="2024-07-23T00:00:00"/>
    <s v="THAR-098"/>
    <d v="2024-07-23T00:00:00"/>
    <n v="22500000"/>
    <n v="0"/>
    <n v="1194"/>
    <d v="2024-07-25T00:00:00"/>
    <n v="22500000"/>
    <n v="0"/>
    <n v="3786"/>
    <d v="2024-08-15T00:00:00"/>
    <n v="22500000"/>
    <n v="0"/>
    <n v="2250000"/>
    <n v="20250000"/>
    <n v="0"/>
    <s v="CONTRATO DE PRESTACION DE SERVICIOS PROFESIONALES"/>
    <n v="765"/>
    <s v="LUISA FERNANDA CRUZ CASTILLO"/>
    <m/>
  </r>
  <r>
    <n v="86"/>
    <s v="0134-86"/>
    <x v="1"/>
    <x v="1"/>
    <s v="Reasentar 2.000 Hogares ubicados en zonas de alto riesgo no mitigable y/o las ordenadas mediante actos administrativos o sentencias judiciales"/>
    <x v="5"/>
    <s v="PM/0208/0102/40020390134"/>
    <x v="27"/>
    <x v="0"/>
    <s v="Prestar servicios profesionales en las actividades del componente técnico requeridas en las etapas de ingreso, prefactibilidad, factibilidad y ejecución de los procesos de reasentamiento."/>
    <x v="2"/>
    <n v="81101500"/>
    <n v="5000000"/>
    <n v="5"/>
    <n v="25000000"/>
    <s v="JULIO "/>
    <s v="JULIO "/>
    <s v="DIRECCIÓN DE REASENTAMIENTOS"/>
    <s v="GERMAN ALBERTO HERNANDEZ PRIETO"/>
    <x v="1"/>
    <d v="2024-07-15T00:00:00"/>
    <s v=" 202412000058573 "/>
    <s v="01 - Viabilización de Línea"/>
    <s v="N/A"/>
    <d v="2024-07-17T00:00:00"/>
    <s v="THAR-034"/>
    <d v="2024-07-17T00:00:00"/>
    <n v="25000000"/>
    <n v="0"/>
    <n v="1222"/>
    <d v="2024-07-26T00:00:00"/>
    <n v="25000000"/>
    <n v="0"/>
    <n v="3388"/>
    <d v="2024-08-02T00:00:00"/>
    <n v="25000000"/>
    <n v="0"/>
    <n v="4833333"/>
    <n v="20166667"/>
    <n v="0"/>
    <s v="CONTRATO DE PRESTACION DE SERVICIOS PROFESIONALES"/>
    <n v="585"/>
    <s v="MIGUEL ANGEL FORERO CASTIBLANCO"/>
    <m/>
  </r>
  <r>
    <n v="87"/>
    <s v="0134-87"/>
    <x v="1"/>
    <x v="1"/>
    <s v="Reasentar 2.000 Hogares ubicados en zonas de alto riesgo no mitigable y/o las ordenadas mediante actos administrativos o sentencias judiciales"/>
    <x v="2"/>
    <s v="PM/0208/0102/40020390134"/>
    <x v="27"/>
    <x v="0"/>
    <s v="Prestar servicios profesionales a la Dirección de Reasentamientos, apoyando las viabilidades y generación de estrategias y lineamientos para la gestión técnica requerida en las etapas de ingreso, prefactibilidad, factibilidad y ejecución de los procesos de reasentamiento."/>
    <x v="2"/>
    <n v="81101500"/>
    <n v="8500000"/>
    <n v="5"/>
    <n v="42500000"/>
    <s v="JULIO "/>
    <s v="JULIO "/>
    <s v="DIRECCIÓN DE REASENTAMIENTOS"/>
    <s v="GERMAN ALBERTO HERNANDEZ PRIETO"/>
    <x v="1"/>
    <d v="2024-07-15T00:00:00"/>
    <s v=" 202412000058573 "/>
    <s v="01 - Viabilización de Línea"/>
    <s v="N/A"/>
    <d v="2024-07-17T00:00:00"/>
    <s v="THAR-035"/>
    <d v="2024-07-17T00:00:00"/>
    <n v="42500000"/>
    <n v="0"/>
    <n v="1223"/>
    <d v="2024-07-26T00:00:00"/>
    <n v="42500000"/>
    <n v="0"/>
    <n v="3596"/>
    <d v="2024-08-09T00:00:00"/>
    <n v="42500000"/>
    <n v="0"/>
    <n v="5100000"/>
    <n v="37400000"/>
    <n v="0"/>
    <s v="CONTRATO DE PRESTACION DE SERVICIOS PROFESIONALES"/>
    <n v="672"/>
    <s v="GERMAN  VARGAS ALVAREZ"/>
    <m/>
  </r>
  <r>
    <n v="88"/>
    <s v="0134-88"/>
    <x v="1"/>
    <x v="1"/>
    <s v="Reasentar 2.000 Hogares ubicados en zonas de alto riesgo no mitigable y/o las ordenadas mediante actos administrativos o sentencias judiciales"/>
    <x v="2"/>
    <s v="PM/0208/0102/40020390134"/>
    <x v="27"/>
    <x v="0"/>
    <s v="Prestar servicios profesionales a la Dirección de Reasentamientos en la identificación de la oferta de vivienda en el mercado dentro y fuera del Distrito Capital, así como en el acompañamiento de las etapas de ingreso, prefactibilidad, factibilidad y ejecución establecidas en los procesos y procedimientos adoptados en la entidad."/>
    <x v="2"/>
    <n v="81101500"/>
    <n v="6800000"/>
    <n v="5"/>
    <n v="34000000"/>
    <s v="JULIO "/>
    <s v="JULIO "/>
    <s v="DIRECCIÓN DE REASENTAMIENTOS"/>
    <s v="GERMAN ALBERTO HERNANDEZ PRIETO"/>
    <x v="1"/>
    <d v="2024-07-17T00:00:00"/>
    <n v="202412000058783"/>
    <s v="01 - Viabilización de Línea"/>
    <s v="N/A"/>
    <d v="2024-07-18T00:00:00"/>
    <s v="THAR-053"/>
    <d v="2024-07-18T00:00:00"/>
    <n v="34000000"/>
    <n v="0"/>
    <n v="1255"/>
    <d v="2024-07-28T00:00:00"/>
    <n v="34000000"/>
    <n v="0"/>
    <n v="4263"/>
    <d v="2024-09-16T00:00:00"/>
    <n v="34000000"/>
    <n v="0"/>
    <n v="0"/>
    <n v="34000000"/>
    <n v="0"/>
    <s v="CONTRATO DE PRESTACION DE SERVICIOS PROFESIONALES"/>
    <n v="873"/>
    <s v="HECTOR HERNANDO GARCIA BERNAL"/>
    <m/>
  </r>
  <r>
    <n v="89"/>
    <s v="0134-89"/>
    <x v="1"/>
    <x v="1"/>
    <s v="Reasentar 2.000 Hogares ubicados en zonas de alto riesgo no mitigable y/o las ordenadas mediante actos administrativos o sentencias judiciales"/>
    <x v="2"/>
    <s v="PM/0208/0102/40020390134"/>
    <x v="27"/>
    <x v="0"/>
    <s v="Prestar servicios profesionales en las diferentes actividades técnicas de las etapas de ingreso, prefactibilidad, ejecución y demás que se requieran en el proceso de Reasentamiento, incluida la verificacion, seguimiento y control a las obras y demoliciones que adelante la Direccion de Reasentamientos."/>
    <x v="2"/>
    <n v="81101500"/>
    <n v="6800000"/>
    <n v="5"/>
    <n v="34000000"/>
    <s v="JULIO "/>
    <s v="JULIO "/>
    <s v="DIRECCIÓN DE REASENTAMIENTOS"/>
    <s v="GERMAN ALBERTO HERNANDEZ PRIETO"/>
    <x v="1"/>
    <d v="2024-07-15T00:00:00"/>
    <s v=" 202412000058573 "/>
    <s v="01 - Viabilización de Línea"/>
    <s v="N/A"/>
    <d v="2024-07-17T00:00:00"/>
    <s v="THAR-036"/>
    <d v="2024-07-17T00:00:00"/>
    <n v="34000000"/>
    <n v="0"/>
    <n v="1226"/>
    <d v="2024-07-26T00:00:00"/>
    <n v="34000000"/>
    <n v="0"/>
    <n v="3381"/>
    <d v="2024-08-02T00:00:00"/>
    <n v="34000000"/>
    <n v="0"/>
    <n v="6573333"/>
    <n v="27426667"/>
    <n v="0"/>
    <s v="CONTRATO DE PRESTACION DE SERVICIOS PROFESIONALES"/>
    <n v="581"/>
    <s v="ANDRES FERNANDO PINTO PATIÑO"/>
    <m/>
  </r>
  <r>
    <n v="90"/>
    <s v="0134-90"/>
    <x v="1"/>
    <x v="1"/>
    <s v="Reasentar 2.000 Hogares ubicados en zonas de alto riesgo no mitigable y/o las ordenadas mediante actos administrativos o sentencias judiciales"/>
    <x v="2"/>
    <s v="PM/0208/0102/40020390134"/>
    <x v="27"/>
    <x v="0"/>
    <s v="Prestar servicios profesionales a la Dirección de Reasentamientos para analizar, capacitar, desarrollar y realizar tareas de soporte y mantenimiento de los Sistemas de Información del proceso de Reasentamientos."/>
    <x v="2"/>
    <n v="81111500"/>
    <n v="5500000"/>
    <n v="5"/>
    <n v="27500000"/>
    <s v="JULIO "/>
    <s v="JULIO "/>
    <s v="DIRECCIÓN DE REASENTAMIENTOS"/>
    <s v="GERMAN ALBERTO HERNANDEZ PRIETO"/>
    <x v="1"/>
    <d v="2024-07-22T00:00:00"/>
    <n v="202412000060763"/>
    <s v="01 - Viabilización de Línea"/>
    <s v="NO APLICA"/>
    <d v="2024-07-23T00:00:00"/>
    <s v="THAR-099"/>
    <d v="2024-07-23T00:00:00"/>
    <n v="27500000"/>
    <n v="0"/>
    <n v="1205"/>
    <d v="2024-07-26T00:00:00"/>
    <n v="27500000"/>
    <n v="0"/>
    <n v="3925"/>
    <d v="2024-08-16T00:00:00"/>
    <n v="27500000"/>
    <n v="0"/>
    <n v="2750000"/>
    <n v="24750000"/>
    <n v="0"/>
    <s v="CONTRATO DE PRESTACION DE SERVICIOS PROFESIONALES"/>
    <n v="762"/>
    <s v="JAIRO  FAJARDO PULIDO"/>
    <m/>
  </r>
  <r>
    <n v="91"/>
    <s v="0134-91"/>
    <x v="1"/>
    <x v="1"/>
    <s v="Reasentar 2.000 Hogares ubicados en zonas de alto riesgo no mitigable y/o las ordenadas mediante actos administrativos o sentencias judiciales"/>
    <x v="2"/>
    <s v="PM/0208/0102/40020390134"/>
    <x v="7"/>
    <x v="0"/>
    <s v="Prestar servicios de apoyo a la gestión desde el componente social en las diferentes etapas del programa de reasentamientos de la Dirección de Reasentamientos de la Caja de Vivienda Popular"/>
    <x v="2"/>
    <n v="80161504"/>
    <n v="2900000"/>
    <n v="5"/>
    <n v="14500000"/>
    <s v="JULIO "/>
    <s v="JULIO "/>
    <s v="DIRECCIÓN DE REASENTAMIENTOS"/>
    <s v="GERMAN ALBERTO HERNANDEZ PRIETO"/>
    <x v="1"/>
    <d v="2024-07-15T00:00:00"/>
    <s v=" 202412000058573 "/>
    <s v="01 - Viabilización de Línea"/>
    <s v="N/A"/>
    <d v="2024-07-17T00:00:00"/>
    <s v="THAR-037"/>
    <d v="2024-07-17T00:00:00"/>
    <n v="14500000"/>
    <n v="0"/>
    <n v="1227"/>
    <d v="2024-07-26T00:00:00"/>
    <n v="14500000"/>
    <n v="0"/>
    <n v="3595"/>
    <d v="2024-08-09T00:00:00"/>
    <n v="14500000"/>
    <n v="0"/>
    <n v="1836667"/>
    <n v="12663333"/>
    <n v="0"/>
    <s v="CONTRATO DE PRESTACION DE SERVICIOS DE APOYO A LA GESTION"/>
    <n v="683"/>
    <s v="DANIELA ALEXANDRA BAUTISTA JACOBO"/>
    <m/>
  </r>
  <r>
    <n v="92"/>
    <s v="0134-92"/>
    <x v="1"/>
    <x v="1"/>
    <s v="Reasentar 2.000 Hogares ubicados en zonas de alto riesgo no mitigable y/o las ordenadas mediante actos administrativos o sentencias judiciales"/>
    <x v="2"/>
    <s v="PM/0208/0102/40020390134"/>
    <x v="12"/>
    <x v="0"/>
    <s v="Prestar servicios de apoyo en actividades de gestión documental, archivo y bodegaje de los expedientes de la Dirección de Reasentamientos"/>
    <x v="2"/>
    <n v="80161504"/>
    <n v="3500000"/>
    <n v="5"/>
    <n v="17500000"/>
    <s v="AGOSTO"/>
    <s v="AGOSTO"/>
    <s v="DIRECCIÓN DE REASENTAMIENTOS"/>
    <s v="GERMAN ALBERTO HERNANDEZ PRIETO"/>
    <x v="1"/>
    <d v="2024-07-22T00:00:00"/>
    <n v="202412000060763"/>
    <s v="01 - Viabilización de Línea"/>
    <s v="NO APLICA"/>
    <d v="2024-07-23T00:00:00"/>
    <s v="THAR-100"/>
    <d v="2024-07-23T00:00:00"/>
    <n v="17500000"/>
    <n v="0"/>
    <n v="1229"/>
    <d v="2024-07-26T00:00:00"/>
    <n v="17500000"/>
    <n v="0"/>
    <n v="3787"/>
    <d v="2024-08-15T00:00:00"/>
    <n v="17500000"/>
    <n v="0"/>
    <n v="1283333"/>
    <n v="16216667"/>
    <n v="0"/>
    <s v="CONTRATO DE PRESTACION DE SERVICIOS DE APOYO A LA GESTION"/>
    <n v="766"/>
    <s v="LEIDY GISELL RODRIGUEZ MUÑOZ"/>
    <m/>
  </r>
  <r>
    <n v="93"/>
    <s v="0134-93"/>
    <x v="1"/>
    <x v="1"/>
    <s v="Reasentar 2.000 Hogares ubicados en zonas de alto riesgo no mitigable y/o las ordenadas mediante actos administrativos o sentencias judiciales"/>
    <x v="2"/>
    <s v="PM/0208/0102/40020390134"/>
    <x v="25"/>
    <x v="0"/>
    <s v="Prestar servicios profesionales para la verificacion, seguimiento, control y ejecucion de las actividades establecidas  dentro del componente administrativo y documental de la Direccion de Reasentaminetos de la Caja de Vivienda Popular."/>
    <x v="2"/>
    <n v="80161500"/>
    <n v="8000000"/>
    <n v="5"/>
    <n v="40000000"/>
    <s v="JULIO "/>
    <s v="JULIO "/>
    <s v="DIRECCIÓN DE REASENTAMIENTOS"/>
    <s v="GERMAN ALBERTO HERNANDEZ PRIETO"/>
    <x v="1"/>
    <d v="2024-07-22T00:00:00"/>
    <n v="202412000060763"/>
    <s v="01 - Viabilización de Línea"/>
    <s v="NO APLICA"/>
    <d v="2024-07-23T00:00:00"/>
    <s v="THAR-101"/>
    <d v="2024-07-23T00:00:00"/>
    <n v="40000000"/>
    <n v="0"/>
    <n v="1216"/>
    <d v="2024-07-26T00:00:00"/>
    <n v="40000000"/>
    <n v="0"/>
    <n v="3732"/>
    <d v="2024-08-13T00:00:00"/>
    <n v="40000000"/>
    <n v="0"/>
    <n v="4000000"/>
    <n v="36000000"/>
    <n v="0"/>
    <s v="CONTRATO DE PRESTACION DE SERVICIOS PROFESIONALES"/>
    <n v="730"/>
    <s v="EDWIN ALBEIRO PINZON PINZON"/>
    <m/>
  </r>
  <r>
    <n v="94"/>
    <s v="0134-94"/>
    <x v="1"/>
    <x v="1"/>
    <s v="Reasentar 2.000 Hogares ubicados en zonas de alto riesgo no mitigable y/o las ordenadas mediante actos administrativos o sentencias judiciales"/>
    <x v="3"/>
    <s v="PM/0208/0102/40020390134"/>
    <x v="8"/>
    <x v="0"/>
    <s v=" Prestar servicios profesionales para la elaboración de avalúos y realización de las diferentes actividades técnicas de las etapas de ingreso, prefactibilidad, ejecución y demás que se requieran en el proceso de Reasentamiento."/>
    <x v="2"/>
    <n v="81101500"/>
    <n v="6000000"/>
    <n v="5"/>
    <n v="30000000"/>
    <s v="AGOSTO"/>
    <s v="AGOSTO"/>
    <s v="DIRECCIÓN DE REASENTAMIENTOS"/>
    <s v="GERMAN ALBERTO HERNANDEZ PRIETO"/>
    <x v="1"/>
    <d v="2024-07-22T00:00:00"/>
    <n v="202412000060763"/>
    <s v="01 - Viabilización de Línea"/>
    <s v="NO APLICA"/>
    <d v="2024-07-23T00:00:00"/>
    <s v="THAR-102"/>
    <d v="2024-07-23T00:00:00"/>
    <n v="30000000"/>
    <n v="0"/>
    <n v="1228"/>
    <d v="2024-07-26T00:00:00"/>
    <n v="30000000"/>
    <n v="0"/>
    <n v="3783"/>
    <d v="2024-08-15T00:00:00"/>
    <n v="30000000"/>
    <n v="0"/>
    <n v="3000000"/>
    <n v="27000000"/>
    <n v="0"/>
    <s v="CONTRATO DE PRESTACION DE SERVICIOS PROFESIONALES"/>
    <n v="773"/>
    <s v="DIEGO ANDRES GARCIA GUERRERO"/>
    <m/>
  </r>
  <r>
    <n v="95"/>
    <s v="0134-95"/>
    <x v="1"/>
    <x v="1"/>
    <s v="Reasentar 2.000 Hogares ubicados en zonas de alto riesgo no mitigable y/o las ordenadas mediante actos administrativos o sentencias judiciales"/>
    <x v="5"/>
    <s v="PM/0208/0102/40020390134"/>
    <x v="27"/>
    <x v="0"/>
    <s v="Prestar servicios profesionales en las actividades del componente técnico requeridas en las etapas de ingreso, prefactibilidad, factibilidad y ejecución de los procesos de reasentamiento."/>
    <x v="0"/>
    <s v="No aplica"/>
    <n v="0"/>
    <n v="0"/>
    <n v="0"/>
    <s v="NO APLICA"/>
    <s v="NO APLICA"/>
    <s v="DIRECCIÓN DE REASENTAMIENTOS"/>
    <s v="GERMAN ALBERTO HERNANDEZ PRIETO"/>
    <x v="1"/>
    <m/>
    <m/>
    <m/>
    <m/>
    <m/>
    <m/>
    <m/>
    <m/>
    <n v="0"/>
    <m/>
    <m/>
    <m/>
    <n v="0"/>
    <m/>
    <m/>
    <m/>
    <n v="0"/>
    <m/>
    <n v="0"/>
    <n v="0"/>
    <m/>
    <m/>
    <m/>
    <m/>
  </r>
  <r>
    <n v="96"/>
    <s v="0134-96"/>
    <x v="1"/>
    <x v="1"/>
    <s v="Reasentar 2.000 Hogares ubicados en zonas de alto riesgo no mitigable y/o las ordenadas mediante actos administrativos o sentencias judiciales"/>
    <x v="2"/>
    <s v="PM/0208/0102/40020390134"/>
    <x v="27"/>
    <x v="0"/>
    <s v="Prestar servicios de apoyo a la gestión a la Dirección de Reasentamientos para realizar actividades operativas, administrativas y demás tareas o actividades que se requieran en el marco de los procesos misionales del area."/>
    <x v="2"/>
    <n v="80161500"/>
    <n v="3460000"/>
    <n v="5.5"/>
    <n v="19030000"/>
    <s v="AGOSTO"/>
    <s v="AGOSTO"/>
    <s v="DIRECCIÓN DE REASENTAMIENTOS"/>
    <s v="GERMAN ALBERTO HERNANDEZ PRIETO"/>
    <x v="1"/>
    <d v="2024-07-22T00:00:00"/>
    <n v="202412000060763"/>
    <s v="01 - Viabilización de Línea"/>
    <s v="NO APLICA"/>
    <d v="2024-07-23T00:00:00"/>
    <s v="THAR-103"/>
    <d v="2024-07-23T00:00:00"/>
    <n v="19030000"/>
    <n v="0"/>
    <n v="1214"/>
    <d v="2024-07-26T00:00:00"/>
    <n v="19030000"/>
    <n v="0"/>
    <n v="4156"/>
    <d v="2024-09-12T00:00:00"/>
    <n v="19030000"/>
    <n v="0"/>
    <n v="0"/>
    <n v="19030000"/>
    <n v="0"/>
    <s v="CONTRATO DE PRESTACION DE SERVICIOS PROFESIONALES"/>
    <n v="865"/>
    <s v="BRANDON  RODRIGUEZ GOMEZ"/>
    <m/>
  </r>
  <r>
    <n v="97"/>
    <s v="0134-97"/>
    <x v="1"/>
    <x v="1"/>
    <s v="Reasentar 2.000 Hogares ubicados en zonas de alto riesgo no mitigable y/o las ordenadas mediante actos administrativos o sentencias judiciales"/>
    <x v="2"/>
    <s v="PM/0208/0102/40020390134"/>
    <x v="27"/>
    <x v="0"/>
    <s v="Prestar servicios profesionales apoyando la creación, mantenimiento, verificación, consolidación e interoperabilidad de las bases de datos y fuentes de consulta interna que requiera la dirección de reasentamientos y la Caja de la Vivienda Popular."/>
    <x v="2"/>
    <n v="81111500"/>
    <n v="8500000"/>
    <n v="5"/>
    <n v="42500000"/>
    <s v="JULIO "/>
    <s v="JULIO "/>
    <s v="DIRECCIÓN DE REASENTAMIENTOS"/>
    <s v="GERMAN ALBERTO HERNANDEZ PRIETO"/>
    <x v="1"/>
    <d v="2024-07-22T00:00:00"/>
    <n v="202412000060763"/>
    <s v="01 - Viabilización de Línea"/>
    <s v="NO APLICA"/>
    <d v="2024-07-23T00:00:00"/>
    <s v="THAR-104"/>
    <d v="2024-07-23T00:00:00"/>
    <n v="42500000"/>
    <n v="0"/>
    <n v="1261"/>
    <d v="2024-07-28T00:00:00"/>
    <n v="42500000"/>
    <n v="0"/>
    <n v="3921"/>
    <d v="2024-08-16T00:00:00"/>
    <n v="42500000"/>
    <n v="0"/>
    <n v="4250000"/>
    <n v="38250000"/>
    <n v="0"/>
    <s v="CONTRATO DE PRESTACION DE SERVICIOS PROFESIONALES"/>
    <n v="786"/>
    <s v="JOHAN MANUEL REDONDO ORTEGON"/>
    <m/>
  </r>
  <r>
    <n v="98"/>
    <s v="0134-98"/>
    <x v="1"/>
    <x v="1"/>
    <s v="Reasentar 2.000 Hogares ubicados en zonas de alto riesgo no mitigable y/o las ordenadas mediante actos administrativos o sentencias judiciales"/>
    <x v="2"/>
    <s v="PM/0208/0102/40020390134"/>
    <x v="8"/>
    <x v="0"/>
    <s v="Prestar servicios profesionales desde el componente social para la normalizacion, gestión de los cierres administrativos y depuración de los procesos de la Dirección de Reasentamientos "/>
    <x v="2"/>
    <n v="93141500"/>
    <n v="3500000"/>
    <n v="5"/>
    <n v="17500000"/>
    <s v="JULIO "/>
    <s v="JULIO "/>
    <s v="DIRECCIÓN DE REASENTAMIENTOS"/>
    <s v="GERMAN ALBERTO HERNANDEZ PRIETO"/>
    <x v="1"/>
    <d v="2024-07-18T00:00:00"/>
    <n v="202412000059463"/>
    <s v="01 - Viabilización de Línea"/>
    <s v="N/A"/>
    <d v="2024-07-22T00:00:00"/>
    <s v="THAR-063"/>
    <d v="2024-07-22T00:00:00"/>
    <n v="17500000"/>
    <n v="0"/>
    <n v="1199"/>
    <d v="2024-07-26T00:00:00"/>
    <n v="17500000"/>
    <n v="0"/>
    <n v="3357"/>
    <d v="2024-07-31T00:00:00"/>
    <n v="17500000"/>
    <n v="0"/>
    <n v="3033333"/>
    <n v="14466667"/>
    <n v="0"/>
    <s v="CONTRATO DE PRESTACION DE SERVICIOS PROFESIONALES"/>
    <n v="550"/>
    <s v="YINA ANDREA LOAIZA UMAÑA"/>
    <m/>
  </r>
  <r>
    <n v="99"/>
    <s v="0134-99"/>
    <x v="1"/>
    <x v="1"/>
    <s v="Reasentar 2.000 Hogares ubicados en zonas de alto riesgo no mitigable y/o las ordenadas mediante actos administrativos o sentencias judiciales"/>
    <x v="2"/>
    <s v="PM/0208/0102/40020390134"/>
    <x v="8"/>
    <x v="0"/>
    <s v="Prestar servicios profesionales desde el componente social apoyando la gestión de las etapas de verificación, prefactibilidad, factibilidad, ejecución y demás establecidas en los procesos y procedimientos de la Dirección de Reasentamientos"/>
    <x v="2"/>
    <n v="93141500"/>
    <n v="6000000"/>
    <n v="5"/>
    <n v="30000000"/>
    <s v="AGOSTO"/>
    <s v="AGOSTO"/>
    <s v="DIRECCIÓN DE REASENTAMIENTOS"/>
    <s v="GERMAN ALBERTO HERNANDEZ PRIETO"/>
    <x v="1"/>
    <d v="2024-07-22T00:00:00"/>
    <n v="202412000060763"/>
    <s v="01 - Viabilización de Línea"/>
    <s v="NO APLICA"/>
    <d v="2024-07-23T00:00:00"/>
    <s v="THAR-105"/>
    <d v="2024-07-23T00:00:00"/>
    <n v="30000000"/>
    <n v="0"/>
    <n v="1257"/>
    <d v="2024-07-28T00:00:00"/>
    <n v="30000000"/>
    <n v="0"/>
    <n v="3905"/>
    <d v="2024-08-16T00:00:00"/>
    <n v="30000000"/>
    <n v="0"/>
    <n v="3000000"/>
    <n v="27000000"/>
    <n v="0"/>
    <s v="CONTRATO DE PRESTACION DE SERVICIOS PROFESIONALES"/>
    <n v="764"/>
    <s v="NESTOR ALEJANDRO FORERO QUINTERO"/>
    <m/>
  </r>
  <r>
    <n v="100"/>
    <s v="0134-100"/>
    <x v="1"/>
    <x v="1"/>
    <s v="Reasentar 2.000 Hogares ubicados en zonas de alto riesgo no mitigable y/o las ordenadas mediante actos administrativos o sentencias judiciales"/>
    <x v="2"/>
    <s v="PM/0208/0102/40020390134"/>
    <x v="8"/>
    <x v="0"/>
    <s v="Prestar servicios profesionales desde el componente social apoyando la gestión de las etapas de verificación, prefactibilidad, factibilidad, ejecución y demás establecidas en los procesos y procedimientos de la Dirección de Reasentamientos"/>
    <x v="2"/>
    <n v="93141500"/>
    <n v="5228000"/>
    <n v="4"/>
    <n v="20912000"/>
    <s v="AGOSTO"/>
    <s v="AGOSTO"/>
    <s v="DIRECCIÓN DE REASENTAMIENTOS"/>
    <s v="GERMAN ALBERTO HERNANDEZ PRIETO"/>
    <x v="1"/>
    <d v="2024-07-17T00:00:00"/>
    <n v="202412000058783"/>
    <s v="01 - Viabilización de Línea"/>
    <s v="N/A"/>
    <d v="2024-07-18T00:00:00"/>
    <s v="THAR-054"/>
    <d v="2024-07-18T00:00:00"/>
    <n v="20912000"/>
    <n v="0"/>
    <n v="1193"/>
    <d v="2024-07-25T00:00:00"/>
    <n v="20912000"/>
    <n v="0"/>
    <n v="4126"/>
    <d v="2024-09-05T00:00:00"/>
    <n v="20912000"/>
    <n v="0"/>
    <n v="0"/>
    <n v="20912000"/>
    <n v="0"/>
    <s v="CONTRATO DE PRESTACION DE SERVICIOS PROFESIONALES"/>
    <n v="843"/>
    <s v="DIANA CAROLINA SANCHEZ ARDILA"/>
    <m/>
  </r>
  <r>
    <n v="101"/>
    <s v="0134-101"/>
    <x v="1"/>
    <x v="1"/>
    <s v="Reasentar 2.000 Hogares ubicados en zonas de alto riesgo no mitigable y/o las ordenadas mediante actos administrativos o sentencias judiciales"/>
    <x v="2"/>
    <s v="PM/0208/0102/40020390134"/>
    <x v="8"/>
    <x v="0"/>
    <s v="Prestar servicios de apoyo a la gestión desde el componente social en las diferentes etapas del programa de reasentamientos de la Dirección de Reasentamientos de la Caja de Vivienda Popular"/>
    <x v="2"/>
    <n v="80161504"/>
    <n v="4500000"/>
    <n v="5"/>
    <n v="22500000"/>
    <s v="JULIO "/>
    <s v="JULIO "/>
    <s v="DIRECCIÓN DE REASENTAMIENTOS"/>
    <s v="GERMAN ALBERTO HERNANDEZ PRIETO"/>
    <x v="1"/>
    <d v="2024-07-15T00:00:00"/>
    <s v=" 202412000058573 "/>
    <s v="01 - Viabilización de Línea"/>
    <s v="N/A"/>
    <d v="2024-07-17T00:00:00"/>
    <s v="THAR-038"/>
    <d v="2024-07-17T00:00:00"/>
    <n v="22500000"/>
    <n v="0"/>
    <n v="1206"/>
    <d v="2024-07-26T00:00:00"/>
    <n v="22500000"/>
    <n v="0"/>
    <n v="3361"/>
    <d v="2024-08-01T00:00:00"/>
    <n v="22500000"/>
    <n v="0"/>
    <n v="3900000"/>
    <n v="18600000"/>
    <n v="0"/>
    <s v="CONTRATO DE PRESTACION DE SERVICIOS DE APOYO A LA GESTION"/>
    <n v="559"/>
    <s v="JOHAN CAMILO ARJONA MARTINEZ"/>
    <m/>
  </r>
  <r>
    <n v="102"/>
    <s v="0134-102"/>
    <x v="1"/>
    <x v="1"/>
    <s v="Reasentar 2.000 Hogares ubicados en zonas de alto riesgo no mitigable y/o las ordenadas mediante actos administrativos o sentencias judiciales"/>
    <x v="2"/>
    <s v="PM/0208/0102/40020390134"/>
    <x v="23"/>
    <x v="0"/>
    <s v="Prestar servicios profesionales desde el componente financiero para el seguimiento y control a la ejecución de los recursos presupuestales de la Dirección de Reasentamientos, atendiendo lo establecido en los procedimientos adoptados por la Caja de la Vivienda Popular"/>
    <x v="2"/>
    <n v="84111500"/>
    <n v="8000000"/>
    <n v="4.5"/>
    <n v="36000000"/>
    <s v="AGOSTO"/>
    <s v="AGOSTO"/>
    <s v="DIRECCIÓN DE REASENTAMIENTOS"/>
    <s v="GERMAN ALBERTO HERNANDEZ PRIETO"/>
    <x v="1"/>
    <d v="2024-07-17T00:00:00"/>
    <n v="202412000058783"/>
    <s v="01 - Viabilización de Línea"/>
    <s v="N/A"/>
    <d v="2024-07-18T00:00:00"/>
    <s v="THAR-055"/>
    <d v="2024-07-18T00:00:00"/>
    <n v="36000000"/>
    <n v="0"/>
    <n v="1195"/>
    <d v="2024-07-25T00:00:00"/>
    <n v="36000000"/>
    <n v="0"/>
    <n v="4114"/>
    <d v="2024-09-03T00:00:00"/>
    <n v="36000000"/>
    <n v="0"/>
    <n v="0"/>
    <n v="36000000"/>
    <n v="0"/>
    <s v="CONTRATO DE PRESTACION DE SERVICIOS PROFESIONALES"/>
    <n v="841"/>
    <s v="WILLIAM FABIAN ANGULO FORERO"/>
    <m/>
  </r>
  <r>
    <n v="103"/>
    <s v="0134-103"/>
    <x v="1"/>
    <x v="1"/>
    <s v="Reasentar 2.000 Hogares ubicados en zonas de alto riesgo no mitigable y/o las ordenadas mediante actos administrativos o sentencias judiciales"/>
    <x v="2"/>
    <s v="PM/0208/0102/40020390134"/>
    <x v="23"/>
    <x v="0"/>
    <s v="Prestar servicios profesionales desde el componente financiero para el seguimiento y control a la ejecución de los recursos presupuestales de la Dirección de Reasentamientos, atendiendo lo establecido en los procedimientos adoptados por la Caja de la Vivienda Popular_x000a_"/>
    <x v="2"/>
    <n v="84111500"/>
    <n v="4500000"/>
    <n v="5"/>
    <n v="20100000"/>
    <s v="AGOSTO"/>
    <s v="AGOSTO"/>
    <s v="DIRECCIÓN DE REASENTAMIENTOS"/>
    <s v="GERMAN ALBERTO HERNANDEZ PRIETO"/>
    <x v="1"/>
    <d v="2024-07-17T00:00:00"/>
    <n v="202412000058783"/>
    <s v="01 - Viabilización de Línea"/>
    <s v="N/A"/>
    <d v="2024-07-18T00:00:00"/>
    <s v="THAR-056"/>
    <d v="2024-07-18T00:00:00"/>
    <n v="20100000"/>
    <n v="0"/>
    <n v="1196"/>
    <d v="2024-07-25T00:00:00"/>
    <n v="20100000"/>
    <n v="0"/>
    <n v="4144"/>
    <d v="2024-09-11T00:00:00"/>
    <n v="20100000"/>
    <n v="0"/>
    <n v="0"/>
    <n v="20100000"/>
    <n v="0"/>
    <s v="CONTRATO DE PRESTACION DE SERVICIOS PROFESIONALES"/>
    <n v="846"/>
    <s v="DAIYANA  RODRIGUEZ MUSA"/>
    <m/>
  </r>
  <r>
    <n v="104"/>
    <s v="0134-104"/>
    <x v="1"/>
    <x v="1"/>
    <s v="Reasentar 2.000 Hogares ubicados en zonas de alto riesgo no mitigable y/o las ordenadas mediante actos administrativos o sentencias judiciales"/>
    <x v="2"/>
    <s v="PM/0208/0102/40020390134"/>
    <x v="8"/>
    <x v="0"/>
    <s v="Prestar servicios de apoyo a la gestión en el seguimento, verificación, control y ejecucion de las actividades de planeacion institucional, relacionadas con los planes, programas, procedimientos y  metas de la Direccion de reasentamientos de la Caja de Vivienda Popular."/>
    <x v="2"/>
    <n v="80161504"/>
    <n v="3500000"/>
    <n v="4"/>
    <n v="14000000"/>
    <s v="AGOSTO"/>
    <s v="AGOSTO"/>
    <s v="DIRECCIÓN DE REASENTAMIENTOS"/>
    <s v="GERMAN ALBERTO HERNANDEZ PRIETO"/>
    <x v="1"/>
    <d v="2024-07-17T00:00:00"/>
    <n v="202412000058783"/>
    <s v="01 - Viabilización de Línea"/>
    <s v="N/A"/>
    <d v="2024-07-18T00:00:00"/>
    <s v="THAR-057"/>
    <d v="2024-07-18T00:00:00"/>
    <n v="14000000"/>
    <n v="0"/>
    <n v="1197"/>
    <d v="2024-07-26T00:00:00"/>
    <n v="14000000"/>
    <n v="0"/>
    <n v="3897"/>
    <d v="2024-08-16T00:00:00"/>
    <n v="14000000"/>
    <n v="0"/>
    <n v="1166667"/>
    <n v="12833333"/>
    <n v="0"/>
    <s v="CONTRATO DE PRESTACION DE SERVICIOS DE APOYO A LA GESTION"/>
    <n v="780"/>
    <s v="CRISTIAN CAMILO PULIDO CRUZ"/>
    <m/>
  </r>
  <r>
    <n v="105"/>
    <s v="0134-105"/>
    <x v="1"/>
    <x v="1"/>
    <s v="Reasentar 2.000 Hogares ubicados en zonas de alto riesgo no mitigable y/o las ordenadas mediante actos administrativos o sentencias judiciales"/>
    <x v="2"/>
    <s v="PM/0208/0102/40020390134"/>
    <x v="8"/>
    <x v="0"/>
    <s v="Prestar servicios profesionales desde el componente juridico para apoyar  la gestión y el  relacionamiento con veedurias, entes de control y grupo significativo de ciudadanos que intervengan dentro de los procedimientos, programas, planes y metas de la Direccion de Reasentamientos de la Caja de Vivienda Popular."/>
    <x v="2"/>
    <n v="80121700"/>
    <n v="7500000"/>
    <n v="4"/>
    <n v="30000000"/>
    <s v="JULIO "/>
    <s v="JULIO "/>
    <s v="DIRECCIÓN DE REASENTAMIENTOS"/>
    <s v="GERMAN ALBERTO HERNANDEZ PRIETO"/>
    <x v="1"/>
    <d v="2024-07-15T00:00:00"/>
    <s v=" 202412000058573 "/>
    <s v="01 - Viabilización de Línea"/>
    <s v="N/A"/>
    <d v="2024-07-17T00:00:00"/>
    <s v="THAR-039"/>
    <d v="2024-07-17T00:00:00"/>
    <n v="30000000"/>
    <n v="0"/>
    <n v="1212"/>
    <d v="2024-07-26T00:00:00"/>
    <n v="30000000"/>
    <n v="0"/>
    <n v="3478"/>
    <d v="2024-08-08T00:00:00"/>
    <n v="30000000"/>
    <n v="0"/>
    <n v="5750000"/>
    <n v="24250000"/>
    <n v="0"/>
    <s v="CONTRATO DE PRESTACION DE SERVICIOS PROFESIONALES"/>
    <n v="661"/>
    <s v="JUAN MANUEL NOGUERA MARTINEZ"/>
    <m/>
  </r>
  <r>
    <n v="106"/>
    <s v="0134-106"/>
    <x v="1"/>
    <x v="1"/>
    <s v="Reasentar 2.000 Hogares ubicados en zonas de alto riesgo no mitigable y/o las ordenadas mediante actos administrativos o sentencias judiciales"/>
    <x v="2"/>
    <s v="PM/0208/0102/40020390134"/>
    <x v="8"/>
    <x v="0"/>
    <s v="Prestar servicios profesionales desde el componente social, como referente  para comunidades indigenas, apoyando la gestión de las etapas de verificación, prefactibilidad, factibilidad, ejecución y demás establecidas en los procesos y procedimientos de la Dirección de Reasentamientos."/>
    <x v="2"/>
    <n v="93141506"/>
    <n v="5230000"/>
    <n v="4"/>
    <n v="20920000"/>
    <s v="AGOSTO"/>
    <s v="AGOSTO"/>
    <s v="DIRECCIÓN DE REASENTAMIENTOS"/>
    <s v="GERMAN ALBERTO HERNANDEZ PRIETO"/>
    <x v="1"/>
    <d v="2024-07-22T00:00:00"/>
    <n v="202412000060763"/>
    <s v="01 - Viabilización de Línea"/>
    <s v="NO APLICA"/>
    <d v="2024-08-16T00:00:00"/>
    <s v="THAR-123"/>
    <d v="2024-08-16T00:00:00"/>
    <n v="20920000"/>
    <n v="0"/>
    <n v="1450"/>
    <d v="2024-08-20T00:00:00"/>
    <n v="20920000"/>
    <n v="0"/>
    <n v="4115"/>
    <d v="2024-09-03T00:00:00"/>
    <n v="20920000"/>
    <n v="0"/>
    <n v="0"/>
    <n v="20920000"/>
    <n v="0"/>
    <s v="CONTRATO DE PRESTACION DE SERVICIOS PROFESIONALES"/>
    <n v="842"/>
    <s v="RICHARD SAMUEL AJALA TITUAÑA"/>
    <s v="ANULADATHAR-106"/>
  </r>
  <r>
    <n v="107"/>
    <s v="0134-107"/>
    <x v="1"/>
    <x v="1"/>
    <s v="Reasentar 2.000 Hogares ubicados en zonas de alto riesgo no mitigable y/o las ordenadas mediante actos administrativos o sentencias judiciales"/>
    <x v="2"/>
    <s v="PM/0208/0102/40020390134"/>
    <x v="7"/>
    <x v="0"/>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x v="2"/>
    <n v="80121700"/>
    <n v="7450000"/>
    <n v="4"/>
    <n v="29800000"/>
    <s v="JULIO "/>
    <s v="JULIO "/>
    <s v="DIRECCIÓN DE REASENTAMIENTOS"/>
    <s v="GERMAN ALBERTO HERNANDEZ PRIETO"/>
    <x v="1"/>
    <d v="2024-07-22T00:00:00"/>
    <n v="202412000060763"/>
    <s v="01 - Viabilización de Línea"/>
    <s v="NO APLICA"/>
    <d v="2024-07-23T00:00:00"/>
    <s v="THAR-107"/>
    <d v="2024-07-23T00:00:00"/>
    <n v="29800000"/>
    <n v="0"/>
    <n v="1258"/>
    <d v="2024-07-28T00:00:00"/>
    <n v="29800000"/>
    <n v="0"/>
    <n v="3997"/>
    <d v="2024-08-20T00:00:00"/>
    <n v="29800000"/>
    <n v="0"/>
    <n v="1241667"/>
    <n v="28558333"/>
    <n v="0"/>
    <s v="CONTRATO DE PRESTACION DE SERVICIOS PROFESIONALES"/>
    <n v="788"/>
    <s v="ADRIAN MAURICIO BENAVIDES LOPEZ DE MESA"/>
    <m/>
  </r>
  <r>
    <n v="108"/>
    <s v="0134-108"/>
    <x v="1"/>
    <x v="1"/>
    <s v="Reasentar 2.000 Hogares ubicados en zonas de alto riesgo no mitigable y/o las ordenadas mediante actos administrativos o sentencias judiciales"/>
    <x v="2"/>
    <s v="PM/0208/0102/40020390134"/>
    <x v="25"/>
    <x v="0"/>
    <s v="Prestar servicios de apoyo a la gestión desde el componente social en las diferentes etapas del programa de reasentamientos de la Dirección de Reasentamientos de la Caja de Vivienda Popular"/>
    <x v="2"/>
    <n v="80161504"/>
    <n v="2500000"/>
    <n v="5"/>
    <n v="12500000"/>
    <s v="JULIO "/>
    <s v="JULIO "/>
    <s v="DIRECCIÓN DE REASENTAMIENTOS"/>
    <s v="GERMAN ALBERTO HERNANDEZ PRIETO"/>
    <x v="1"/>
    <d v="2024-07-15T00:00:00"/>
    <s v=" 202412000058573 "/>
    <s v="01 - Viabilización de Línea"/>
    <s v="N/A"/>
    <d v="2024-07-17T00:00:00"/>
    <s v="THAR-040"/>
    <d v="2024-07-17T00:00:00"/>
    <n v="12500000"/>
    <n v="0"/>
    <n v="1213"/>
    <d v="2024-07-26T00:00:00"/>
    <n v="12500000"/>
    <n v="0"/>
    <n v="3418"/>
    <d v="2024-08-02T00:00:00"/>
    <n v="12500000"/>
    <n v="0"/>
    <n v="1916667"/>
    <n v="10583333"/>
    <n v="0"/>
    <s v="CONTRATO DE PRESTACION DE SERVICIOS DE APOYO A LA GESTION"/>
    <n v="582"/>
    <s v="JOYCE ALEXANDRA ORTIZ DAZA"/>
    <m/>
  </r>
  <r>
    <n v="109"/>
    <s v="0134-109"/>
    <x v="1"/>
    <x v="1"/>
    <s v="Reasentar 2.000 Hogares ubicados en zonas de alto riesgo no mitigable y/o las ordenadas mediante actos administrativos o sentencias judiciales"/>
    <x v="2"/>
    <s v="PM/0208/0102/40020390134"/>
    <x v="6"/>
    <x v="0"/>
    <s v="Prestar servicios profesionales a la Dirección de Reasentamientos en la identificación de la oferta de vivienda en el mercado dentro y fuera del Distrito Capital, así como en el acompañamiento de las etapas de ingreso, prefactibilidad, factibilidad y ejecución establecidas en los procesos y procedimientos adoptados en la entidad."/>
    <x v="2"/>
    <n v="81101500"/>
    <n v="6900000"/>
    <n v="5"/>
    <n v="34500000"/>
    <s v="JULIO "/>
    <s v="JULIO "/>
    <s v="DIRECCIÓN DE REASENTAMIENTOS"/>
    <s v="GERMAN ALBERTO HERNANDEZ PRIETO"/>
    <x v="1"/>
    <d v="2024-07-15T00:00:00"/>
    <s v=" 202412000058573 "/>
    <s v="01 - Viabilización de Línea"/>
    <s v="N/A"/>
    <d v="2024-07-17T00:00:00"/>
    <s v="THAR-041"/>
    <d v="2024-07-17T00:00:00"/>
    <n v="34500000"/>
    <n v="0"/>
    <n v="1215"/>
    <d v="2024-07-26T00:00:00"/>
    <n v="34500000"/>
    <n v="0"/>
    <n v="3696"/>
    <d v="2024-08-12T00:00:00"/>
    <n v="34500000"/>
    <n v="0"/>
    <n v="4370000"/>
    <n v="30130000"/>
    <n v="0"/>
    <s v="CONTRATO DE PRESTACION DE SERVICIOS PROFESIONALES"/>
    <n v="677"/>
    <s v="ADRIANA  PINEDA VIVAS"/>
    <m/>
  </r>
  <r>
    <n v="110"/>
    <s v="0134-110"/>
    <x v="1"/>
    <x v="1"/>
    <s v="Reasentar 2.000 Hogares ubicados en zonas de alto riesgo no mitigable y/o las ordenadas mediante actos administrativos o sentencias judiciales"/>
    <x v="2"/>
    <s v="PM/0208/0102/40020390134"/>
    <x v="7"/>
    <x v="0"/>
    <s v="Prestar servicios profesionales como abogado a la Dirección Jurídica en los trámites requeridos conforme a las actividades propias de la Dirección de Reasentamientos de la Caja de la Vivienda Popular."/>
    <x v="2"/>
    <n v="80121703"/>
    <n v="5930000"/>
    <n v="5"/>
    <n v="29650000"/>
    <s v="JULIO "/>
    <s v="JULIO "/>
    <s v="DIRECCIÓN DE REASENTAMIENTOS"/>
    <s v="GERMAN ALBERTO HERNANDEZ PRIETO"/>
    <x v="1"/>
    <d v="2024-07-22T00:00:00"/>
    <n v="202412000060763"/>
    <s v="01 - Viabilización de Línea"/>
    <s v="NO APLICA"/>
    <d v="2024-07-23T00:00:00"/>
    <s v="THAR-108"/>
    <d v="2024-07-23T00:00:00"/>
    <n v="26685000"/>
    <n v="2965000"/>
    <n v="1259"/>
    <d v="2024-07-28T00:00:00"/>
    <n v="26685000"/>
    <n v="0"/>
    <n v="3860"/>
    <d v="2024-08-15T00:00:00"/>
    <n v="26685000"/>
    <n v="0"/>
    <n v="2965000"/>
    <n v="23720000"/>
    <n v="2965000"/>
    <s v="CONTRATO DE PRESTACION DE SERVICIOS PROFESIONALES"/>
    <n v="758"/>
    <s v="MILTON DAVID BECERRA RAMIREZ"/>
    <m/>
  </r>
  <r>
    <n v="111"/>
    <s v="0134-111"/>
    <x v="1"/>
    <x v="1"/>
    <s v="Reasentar 2.000 Hogares ubicados en zonas de alto riesgo no mitigable y/o las ordenadas mediante actos administrativos o sentencias judiciales"/>
    <x v="2"/>
    <s v="PM/0208/0102/40020390134"/>
    <x v="7"/>
    <x v="0"/>
    <s v="Prestar servicios profesionales desde el componente juridico para apoyar la gestión de las etapas de verificación, prefactibilidad, factibilidad y ejecución, incluyendo actividades de saneamiento y depuracion predial de los bienes incluidos o en tramite dentro de las etapas establecidas en el proceso de Reasentamiento."/>
    <x v="2"/>
    <n v="80121700"/>
    <n v="8000000"/>
    <n v="5"/>
    <n v="38666667"/>
    <s v="JULIO "/>
    <s v="JULIO "/>
    <s v="DIRECCIÓN DE REASENTAMIENTOS"/>
    <s v="GERMAN ALBERTO HERNANDEZ PRIETO"/>
    <x v="1"/>
    <d v="2024-07-15T00:00:00"/>
    <s v=" 202412000058573 "/>
    <s v="01 - Viabilización de Línea"/>
    <s v="N/A"/>
    <d v="2024-07-17T00:00:00"/>
    <s v="THAR-042"/>
    <d v="2024-07-17T00:00:00"/>
    <n v="38666667"/>
    <n v="0"/>
    <n v="1217"/>
    <d v="2024-07-26T00:00:00"/>
    <n v="38666667"/>
    <n v="0"/>
    <n v="3695"/>
    <d v="2024-08-12T00:00:00"/>
    <n v="38666667"/>
    <n v="0"/>
    <n v="5066667"/>
    <n v="33600000"/>
    <n v="0"/>
    <s v="CONTRATO DE PRESTACION DE SERVICIOS PROFESIONALES"/>
    <n v="678"/>
    <s v="FRANCISCO ANDRES LONDOÑO VILLARREAL"/>
    <m/>
  </r>
  <r>
    <n v="112"/>
    <s v="0134-112"/>
    <x v="1"/>
    <x v="1"/>
    <s v="Reasentar 2.000 Hogares ubicados en zonas de alto riesgo no mitigable y/o las ordenadas mediante actos administrativos o sentencias judiciales"/>
    <x v="2"/>
    <s v="PM/0208/0102/40020390134"/>
    <x v="8"/>
    <x v="0"/>
    <s v="Prestar servicios de apoyo a la gestión desde el componente social en las diferentes etapas del programa de reasentamientos de la Dirección de Reasentamientos de la Caja de Vivienda Popular"/>
    <x v="2"/>
    <n v="80161504"/>
    <n v="4500000"/>
    <n v="5"/>
    <n v="22500000"/>
    <s v="JULIO "/>
    <s v="JULIO "/>
    <s v="DIRECCIÓN DE REASENTAMIENTOS"/>
    <s v="GERMAN ALBERTO HERNANDEZ PRIETO"/>
    <x v="1"/>
    <d v="2024-07-15T00:00:00"/>
    <s v=" 202412000058573 "/>
    <s v="01 - Viabilización de Línea"/>
    <s v="N/A"/>
    <d v="2024-07-17T00:00:00"/>
    <s v="THAR-043"/>
    <d v="2024-07-17T00:00:00"/>
    <n v="22500000"/>
    <n v="0"/>
    <n v="1218"/>
    <d v="2024-07-26T00:00:00"/>
    <n v="22500000"/>
    <n v="0"/>
    <n v="4024"/>
    <d v="2024-08-27T00:00:00"/>
    <n v="17500000"/>
    <n v="5000000"/>
    <n v="466667"/>
    <n v="17033333"/>
    <n v="5000000"/>
    <s v="CONTRATO DE PRESTACION DE SERVICIOS DE APOYO A LA GESTION"/>
    <n v="805"/>
    <s v="ALEXANDER  COLORADO ZUÑIGAS"/>
    <m/>
  </r>
  <r>
    <n v="113"/>
    <s v="0134-113"/>
    <x v="1"/>
    <x v="1"/>
    <s v="Reasentar 2.000 Hogares ubicados en zonas de alto riesgo no mitigable y/o las ordenadas mediante actos administrativos o sentencias judiciales"/>
    <x v="2"/>
    <s v="PM/0208/0102/40020390134"/>
    <x v="27"/>
    <x v="0"/>
    <s v="Prestar servicios de apoyo a la gestión, a la Dirección de Reasentamientos en lo relacionado con proposiciones y requerimientos de Entidades Nacionales y Distritales, conforme los lineamientos de la Dirección General de la Caja de Vivienda Popular"/>
    <x v="2"/>
    <n v="80161500"/>
    <n v="2910000"/>
    <n v="4"/>
    <n v="11640000"/>
    <s v="AGOSTO"/>
    <s v="AGOSTO"/>
    <s v="DIRECCIÓN DE REASENTAMIENTOS"/>
    <s v="GERMAN ALBERTO HERNANDEZ PRIETO"/>
    <x v="1"/>
    <d v="2024-07-17T00:00:00"/>
    <n v="202412000058783"/>
    <s v="01 - Viabilización de Línea"/>
    <s v="N/A"/>
    <d v="2024-07-18T00:00:00"/>
    <s v="THAR-058"/>
    <d v="2024-07-18T00:00:00"/>
    <n v="11640000"/>
    <n v="0"/>
    <n v="1198"/>
    <d v="2024-07-26T00:00:00"/>
    <n v="11636000"/>
    <n v="4000"/>
    <n v="3778"/>
    <d v="2024-08-14T00:00:00"/>
    <n v="11636000"/>
    <n v="0"/>
    <n v="1648433"/>
    <n v="9987567"/>
    <n v="4000"/>
    <s v="CONTRATO DE PRESTACION DE SERVICIOS DE APOYO A LA GESTION"/>
    <n v="735"/>
    <s v="ANDRES MATEO TAUTIVA IZQUIERDO"/>
    <m/>
  </r>
  <r>
    <n v="114"/>
    <s v="0134-114"/>
    <x v="1"/>
    <x v="1"/>
    <s v="Reasentar 2.000 Hogares ubicados en zonas de alto riesgo no mitigable y/o las ordenadas mediante actos administrativos o sentencias judiciales"/>
    <x v="2"/>
    <s v="PM/0208/0102/40020390134"/>
    <x v="27"/>
    <x v="0"/>
    <s v="Prestar servicios de apoyo a la gestión a la Dirección de Reasentamientos conforme los lineamientos de la Dirección General de la Caja de la Vivienda Popular"/>
    <x v="2"/>
    <n v="80161500"/>
    <n v="2910000"/>
    <n v="4"/>
    <n v="11640000"/>
    <s v="AGOSTO"/>
    <s v="AGOSTO"/>
    <s v="DIRECCIÓN DE REASENTAMIENTOS"/>
    <s v="GERMAN ALBERTO HERNANDEZ PRIETO"/>
    <x v="1"/>
    <d v="2024-07-17T00:00:00"/>
    <n v="202412000058783"/>
    <s v="01 - Viabilización de Línea"/>
    <s v="N/A"/>
    <d v="2024-07-18T00:00:00"/>
    <s v="THAR-059"/>
    <d v="2024-07-18T00:00:00"/>
    <n v="11640000"/>
    <n v="0"/>
    <n v="1264"/>
    <d v="2024-07-28T00:00:00"/>
    <n v="11640000"/>
    <n v="0"/>
    <n v="3919"/>
    <d v="2024-08-16T00:00:00"/>
    <n v="11636000"/>
    <n v="4000"/>
    <n v="1454500"/>
    <n v="10181500"/>
    <n v="4000"/>
    <s v="CONTRATO DE PRESTACION DE SERVICIOS DE APOYO A LA GESTION"/>
    <n v="785"/>
    <s v="MIHAILO  MUANOVIC"/>
    <m/>
  </r>
  <r>
    <n v="115"/>
    <s v="0134-115"/>
    <x v="1"/>
    <x v="1"/>
    <s v="Reasentar 2.000 Hogares ubicados en zonas de alto riesgo no mitigable y/o las ordenadas mediante actos administrativos o sentencias judiciales"/>
    <x v="2"/>
    <s v="PM/0208/0102/40020390134"/>
    <x v="8"/>
    <x v="0"/>
    <s v="Prestar servicios profesionales desde el componente social, como referente  para comunidades afrodecendientes, apoyando la gestión de las etapas de verificación, prefactibilidad, factibilidad, ejecución y demás establecidas en los procesos y procedimientos de la Dirección de Reasentamientos"/>
    <x v="2"/>
    <n v="93141500"/>
    <n v="5000000"/>
    <n v="5"/>
    <n v="25000000"/>
    <s v="AGOSTO"/>
    <s v="AGOSTO"/>
    <s v="DIRECCIÓN DE REASENTAMIENTOS"/>
    <s v="GERMAN ALBERTO HERNANDEZ PRIETO"/>
    <x v="1"/>
    <d v="2024-07-22T00:00:00"/>
    <n v="202412000060763"/>
    <s v="01 - Viabilización de Línea"/>
    <s v="NO APLICA"/>
    <d v="2024-07-23T00:00:00"/>
    <s v="THAR-109"/>
    <d v="2024-07-23T00:00:00"/>
    <n v="25000000"/>
    <n v="0"/>
    <n v="1263"/>
    <d v="2024-07-28T00:00:00"/>
    <n v="25000000"/>
    <n v="0"/>
    <m/>
    <m/>
    <m/>
    <n v="25000000"/>
    <m/>
    <n v="0"/>
    <n v="25000000"/>
    <m/>
    <m/>
    <m/>
    <m/>
  </r>
  <r>
    <n v="116"/>
    <s v="0134-116"/>
    <x v="1"/>
    <x v="1"/>
    <s v="Reasentar 2.000 Hogares ubicados en zonas de alto riesgo no mitigable y/o las ordenadas mediante actos administrativos o sentencias judiciales"/>
    <x v="2"/>
    <s v="PM/0208/0102/40020390134"/>
    <x v="23"/>
    <x v="0"/>
    <s v="Prestar servicios profesionales desde el componente financiero para el seguimiento y control a la ejecución de los recursos presupuestales de la Dirección de Reasentamientos, atendiendo lo establecido en los procedimientos adoptados por la Caja de la Vivienda Popular"/>
    <x v="2"/>
    <n v="93141500"/>
    <n v="5230000"/>
    <n v="5"/>
    <n v="26150000"/>
    <s v="JULIO "/>
    <s v="JULIO "/>
    <s v="DIRECCIÓN DE REASENTAMIENTOS"/>
    <s v="GERMAN ALBERTO HERNANDEZ PRIETO"/>
    <x v="1"/>
    <d v="2024-07-17T00:00:00"/>
    <n v="202412000058783"/>
    <s v="01 - Viabilización de Línea"/>
    <s v="N/A"/>
    <d v="2024-07-18T00:00:00"/>
    <s v="THAR-060"/>
    <d v="2024-07-18T00:00:00"/>
    <n v="26150000"/>
    <n v="0"/>
    <n v="1265"/>
    <d v="2024-07-28T00:00:00"/>
    <n v="26150000"/>
    <n v="0"/>
    <n v="4076"/>
    <d v="2024-08-30T00:00:00"/>
    <n v="26150000"/>
    <n v="0"/>
    <n v="0"/>
    <n v="26150000"/>
    <n v="0"/>
    <s v="CONTRATO DE PRESTACION DE SERVICIOS PROFESIONALES"/>
    <n v="817"/>
    <s v="YALEIDY ANDREA RICO RADA"/>
    <m/>
  </r>
  <r>
    <n v="117"/>
    <s v="0134-117"/>
    <x v="1"/>
    <x v="1"/>
    <s v="Reasentar 2.000 Hogares ubicados en zonas de alto riesgo no mitigable y/o las ordenadas mediante actos administrativos o sentencias judiciales"/>
    <x v="2"/>
    <s v="PM/0208/0102/40020390134"/>
    <x v="23"/>
    <x v="0"/>
    <s v="Prestar servicios profesionales desde el componente financiero para el seguimiento y control a la ejecución de los recursos presupuestales de la Dirección de Reasentamientos, atendiendo lo establecido en los procedimientos adoptados por la Caja de la Vivienda Popular"/>
    <x v="2"/>
    <n v="84111500"/>
    <n v="5200000"/>
    <n v="5"/>
    <n v="26000000"/>
    <s v="AGOSTO"/>
    <s v="JULIO "/>
    <s v="DIRECCIÓN DE REASENTAMIENTOS"/>
    <s v="GERMAN ALBERTO HERNANDEZ PRIETO"/>
    <x v="1"/>
    <d v="2024-07-22T00:00:00"/>
    <n v="202412000060763"/>
    <s v="01 - Viabilización de Línea"/>
    <s v="NO APLICA"/>
    <d v="2024-07-23T00:00:00"/>
    <s v="THAR-110"/>
    <d v="2024-07-23T00:00:00"/>
    <n v="25278333"/>
    <n v="721667"/>
    <n v="1260"/>
    <d v="2024-07-28T00:00:00"/>
    <n v="25278333"/>
    <n v="0"/>
    <n v="3794"/>
    <d v="2024-08-15T00:00:00"/>
    <n v="25278333"/>
    <n v="0"/>
    <n v="2789333"/>
    <n v="22489000"/>
    <n v="721667"/>
    <s v="CONTRATO DE PRESTACION DE SERVICIOS PROFESIONALES"/>
    <n v="723"/>
    <s v="ALEXANDER  RODRIGUEZ NIÑO"/>
    <m/>
  </r>
  <r>
    <n v="118"/>
    <s v="0134-118"/>
    <x v="1"/>
    <x v="1"/>
    <s v="Reasentar 2.000 Hogares ubicados en zonas de alto riesgo no mitigable y/o las ordenadas mediante actos administrativos o sentencias judiciales"/>
    <x v="6"/>
    <s v="PM/0208/0102/40020380134"/>
    <x v="22"/>
    <x v="0"/>
    <s v="Relocalizar de manera transitoria a hogares que pertencen al programa de reasentamientos, por estar localizados en zonas de alto riesgo no mitigable o que han sido ordenados mediante sentencia judicial o acto administrativo."/>
    <x v="0"/>
    <s v="No aplica"/>
    <n v="1425097248"/>
    <n v="1"/>
    <n v="1231615083"/>
    <s v="JULIO "/>
    <s v="JULIO "/>
    <s v="DIRECCIÓN DE REASENTAMIENTOS"/>
    <s v="GERMAN ALBERTO HERNANDEZ PRIETO"/>
    <x v="1"/>
    <d v="2024-07-22T00:00:00"/>
    <n v="202412000060523"/>
    <s v="01 - Viabilización de Línea"/>
    <s v="NO APLICA"/>
    <d v="2024-07-23T00:00:00"/>
    <s v="THAR-066"/>
    <d v="2024-07-23T00:00:00"/>
    <n v="1231517835"/>
    <n v="97248"/>
    <n v="1211"/>
    <d v="2024-07-26T00:00:00"/>
    <n v="1231517835"/>
    <n v="0"/>
    <n v="3797"/>
    <d v="2024-08-15T00:00:00"/>
    <n v="678068704"/>
    <n v="553449131"/>
    <n v="339287493"/>
    <n v="338781211"/>
    <n v="553546379"/>
    <s v="RESOLUCION"/>
    <n v="915"/>
    <s v="JOSE ALEXANDER MORALES MORALES"/>
    <m/>
  </r>
  <r>
    <n v="119"/>
    <s v="0134-119"/>
    <x v="1"/>
    <x v="1"/>
    <s v="Reasentar 2.000 Hogares ubicados en zonas de alto riesgo no mitigable y/o las ordenadas mediante actos administrativos o sentencias judiciales"/>
    <x v="7"/>
    <s v="PM/0208/0102/40020380134"/>
    <x v="22"/>
    <x v="0"/>
    <s v="Relocalizar de manera transitoria a hogares que están ingresando al programa de reasentamientos, por estar localizados en zonas de alto riesgo no mitigable o que han sido ordenados mediante sentencia judicial o acto administrativo."/>
    <x v="0"/>
    <s v="No aplica"/>
    <n v="158344139"/>
    <n v="1"/>
    <n v="110344139"/>
    <s v="JULIO "/>
    <s v="JULIO "/>
    <s v="DIRECCIÓN DE REASENTAMIENTOS"/>
    <s v="GERMAN ALBERTO HERNANDEZ PRIETO"/>
    <x v="1"/>
    <d v="2024-07-22T00:00:00"/>
    <n v="202412000060523"/>
    <s v="01 - Viabilización de Línea"/>
    <s v="NO APLICA"/>
    <d v="2024-07-23T00:00:00"/>
    <s v="THAR-067"/>
    <d v="2024-07-23T00:00:00"/>
    <n v="110000000"/>
    <n v="344139"/>
    <n v="1204"/>
    <d v="2024-07-26T00:00:00"/>
    <n v="110000000"/>
    <n v="0"/>
    <n v="4093"/>
    <d v="2024-09-02T00:00:00"/>
    <n v="44710000"/>
    <n v="65290000"/>
    <n v="44709992"/>
    <n v="8"/>
    <n v="65634139"/>
    <s v="RESOLUCION"/>
    <n v="930"/>
    <s v="PIBE VALDERRAMA TIQUE PRADA"/>
    <m/>
  </r>
  <r>
    <n v="120"/>
    <s v="0134-120"/>
    <x v="1"/>
    <x v="1"/>
    <s v="Reasentar 2.000 Hogares ubicados en zonas de alto riesgo no mitigable y/o las ordenadas mediante actos administrativos o sentencias judiciales"/>
    <x v="8"/>
    <s v="PM/0208/0102/40020400134"/>
    <x v="22"/>
    <x v="0"/>
    <s v=" Adquisición de predios localizados zonas de alto riesgo no mitigable o los ordenados mediante sentencias judiciales o actos administrativos."/>
    <x v="0"/>
    <s v="No aplica"/>
    <n v="94528680"/>
    <n v="1"/>
    <n v="94528680"/>
    <s v="JULIO "/>
    <s v="JULIO "/>
    <s v="DIRECCIÓN DE REASENTAMIENTOS"/>
    <s v="GERMAN ALBERTO HERNANDEZ PRIETO"/>
    <x v="1"/>
    <d v="2024-07-29T00:00:00"/>
    <n v="202412000062763"/>
    <s v="01 - Viabilización de Línea"/>
    <s v="NO APLICA"/>
    <d v="2024-07-29T00:00:00"/>
    <s v="THAR-113"/>
    <d v="2024-07-29T00:00:00"/>
    <n v="94528680"/>
    <n v="0"/>
    <n v="1306"/>
    <d v="2024-07-30T00:00:00"/>
    <n v="94528680"/>
    <n v="0"/>
    <n v="4120"/>
    <d v="2024-09-04T00:00:00"/>
    <n v="93488477"/>
    <n v="1040203"/>
    <n v="23270544"/>
    <n v="70217933"/>
    <n v="1040203"/>
    <s v="RESOLUCION"/>
    <n v="968"/>
    <s v="LUIS ALVARO LOPEZ LEON"/>
    <m/>
  </r>
  <r>
    <n v="121"/>
    <s v="0134-121"/>
    <x v="1"/>
    <x v="1"/>
    <s v="Reasentar 2.000 Hogares ubicados en zonas de alto riesgo no mitigable y/o las ordenadas mediante actos administrativos o sentencias judiciales"/>
    <x v="2"/>
    <s v="PM/0208/0102/40020390134"/>
    <x v="27"/>
    <x v="0"/>
    <s v="Prestar servicios profesionales apoyando la gestion administrativa, operativa y contractual que se requiera para el correcto cumplimiento de las metas asignadas a la Direccion de Reasentamiento "/>
    <x v="2"/>
    <n v="80161500"/>
    <n v="7770000"/>
    <n v="4"/>
    <n v="46620000"/>
    <s v="JULIO "/>
    <s v="JULIO "/>
    <s v="DIRECCIÓN DE REASENTAMIENTOS"/>
    <s v="GERMAN ALBERTO HERNANDEZ PRIETO"/>
    <x v="1"/>
    <d v="2024-07-17T00:00:00"/>
    <n v="202412000059053"/>
    <s v="02 - Creación de Nueva Línea "/>
    <s v="Trasladar de la líneas 13 y 40 recursos por $46,620,000 "/>
    <d v="2024-04-22T00:00:00"/>
    <s v="THAR-064"/>
    <d v="2024-04-22T00:00:00"/>
    <n v="43771000"/>
    <n v="2849000"/>
    <n v="1189"/>
    <d v="2024-07-25T00:00:00"/>
    <n v="43771000"/>
    <n v="0"/>
    <n v="3350"/>
    <d v="2024-07-30T00:00:00"/>
    <n v="43771000"/>
    <n v="0"/>
    <n v="8288000"/>
    <n v="35483000"/>
    <n v="2849000"/>
    <s v="CONTRATO DE PRESTACION DE SERVICIOS PROFESIONALES"/>
    <n v="529"/>
    <s v="EDNA MARGARITA SANCHEZ CARO"/>
    <m/>
  </r>
  <r>
    <n v="122"/>
    <s v="0134-122"/>
    <x v="1"/>
    <x v="1"/>
    <s v="Reasentar 2.000 Hogares ubicados en zonas de alto riesgo no mitigable y/o las ordenadas mediante actos administrativos o sentencias judiciales"/>
    <x v="3"/>
    <s v="PM/0208/0102/40020390134"/>
    <x v="8"/>
    <x v="0"/>
    <s v="Prestar servicios de apoyo a la gestión desde el componente social en las diferentes etapas del programa de reasentamientos de la Dirección de Reasentamientos de la Caja de Vivienda Popular"/>
    <x v="2"/>
    <n v="80161504"/>
    <n v="4000000"/>
    <n v="4.25"/>
    <n v="19333333"/>
    <s v="JULIO "/>
    <s v="JULIO "/>
    <s v="DIRECCIÓN DE REASENTAMIENTOS"/>
    <s v="GERMAN ALBERTO HERNANDEZ PRIETO"/>
    <x v="1"/>
    <d v="2024-07-17T00:00:00"/>
    <n v="202412000059053"/>
    <s v="02 - Creación de Nueva Línea "/>
    <s v="de la líneas 02 y 80 recursos por $19,333,333"/>
    <d v="2024-04-22T00:00:00"/>
    <s v="THAR-065"/>
    <d v="2024-04-22T00:00:00"/>
    <n v="19333333"/>
    <n v="0"/>
    <n v="1202"/>
    <d v="2024-07-26T00:00:00"/>
    <n v="19333333"/>
    <n v="0"/>
    <n v="3468"/>
    <d v="2024-08-08T00:00:00"/>
    <n v="19333333"/>
    <n v="0"/>
    <n v="2933333"/>
    <n v="16400000"/>
    <n v="0"/>
    <s v="CONTRATO DE PRESTACION DE SERVICIOS DE APOYO A LA GESTION"/>
    <n v="652"/>
    <s v="LYDA LORENA ACEVEDO SILVA"/>
    <m/>
  </r>
  <r>
    <n v="123"/>
    <s v="0134-123"/>
    <x v="1"/>
    <x v="1"/>
    <s v="Reasentar 2.000 Hogares ubicados en zonas de alto riesgo no mitigable y/o las ordenadas mediante actos administrativos o sentencias judiciales"/>
    <x v="3"/>
    <s v="PM/0208/0102/40020390134"/>
    <x v="8"/>
    <x v="0"/>
    <s v="Prestar servicios profesionales, desde el componente social, apoyando el seguimiento, verificación, control, acompañamiento y demás actuaciones requeridas dentro de las etapas del proceso social de Reasentamiento de la Dirección de Reasentamientos de la Caja de Vivienda Popular."/>
    <x v="2"/>
    <n v="93141500"/>
    <n v="7485000"/>
    <n v="5"/>
    <n v="37425000"/>
    <s v="JULIO "/>
    <s v="AGOSTO"/>
    <s v="DIRECCIÓN DE REASENTAMIENTOS"/>
    <s v="GERMAN ALBERTO HERNANDEZ PRIETO"/>
    <x v="1"/>
    <d v="2024-07-26T00:00:00"/>
    <n v="202412000062673"/>
    <s v="01 - Viabilización de Línea"/>
    <s v="Recusos de línea 2 $35.276.667) y 62 $2.148.333"/>
    <d v="2024-07-30T00:00:00"/>
    <s v="THAR-115"/>
    <d v="2024-07-30T00:00:00"/>
    <n v="37425000"/>
    <n v="0"/>
    <n v="1338"/>
    <d v="2024-07-31T00:00:00"/>
    <n v="37425000"/>
    <n v="0"/>
    <n v="3781"/>
    <d v="2024-08-14T00:00:00"/>
    <n v="37425000"/>
    <n v="0"/>
    <n v="3992000"/>
    <n v="33433000"/>
    <n v="0"/>
    <s v="CONTRATO DE PRESTACION DE SERVICIOS DE APOYO A LA GESTION"/>
    <n v="754"/>
    <s v="HASBLEIDY  PUENTES MONTAÑA"/>
    <m/>
  </r>
  <r>
    <n v="124"/>
    <s v="0134-124"/>
    <x v="1"/>
    <x v="1"/>
    <s v="Reasentar 2.000 Hogares ubicados en zonas de alto riesgo no mitigable y/o las ordenadas mediante actos administrativos o sentencias judiciales"/>
    <x v="5"/>
    <s v="PM/0208/0102/40020390134"/>
    <x v="6"/>
    <x v="0"/>
    <s v="Prestar servicios profesionales a la Dirección de Reasentamientos, apoyando la formulación de estrategias y lineamientos para la ejecucion, seguimiento y control de la gestión técnica dento del proceso de Reasentamiento."/>
    <x v="2"/>
    <n v="81101500"/>
    <n v="9710000"/>
    <n v="5"/>
    <n v="48550000"/>
    <s v="JULIO "/>
    <s v="AGOSTO"/>
    <s v="DIRECCIÓN DE REASENTAMIENTOS"/>
    <s v="GERMAN ALBERTO HERNANDEZ PRIETO"/>
    <x v="1"/>
    <d v="2024-07-26T00:00:00"/>
    <n v="202412000062673"/>
    <s v="01 - Viabilización de Línea"/>
    <s v="Recursos de línea 13 $ 15.000.000 y 18 $33.550.000"/>
    <d v="2024-07-30T00:00:00"/>
    <s v="THAR-116"/>
    <d v="2024-07-30T00:00:00"/>
    <n v="48545000"/>
    <n v="5000"/>
    <n v="1339"/>
    <d v="2024-07-31T00:00:00"/>
    <n v="48545000"/>
    <n v="0"/>
    <n v="3761"/>
    <d v="2024-08-14T00:00:00"/>
    <n v="48545000"/>
    <n v="0"/>
    <n v="5178133"/>
    <n v="43366867"/>
    <n v="5000"/>
    <s v="CONTRATO DE PRESTACION DE SERVICIOS PROFESIONALES"/>
    <n v="744"/>
    <s v="JULIO CESAR GIRALDO GONZALEZ"/>
    <m/>
  </r>
  <r>
    <n v="125"/>
    <s v="0134-125"/>
    <x v="1"/>
    <x v="1"/>
    <s v="Reasentar 2.000 Hogares ubicados en zonas de alto riesgo no mitigable y/o las ordenadas mediante actos administrativos o sentencias judiciales"/>
    <x v="2"/>
    <s v="PM/0208/0102/40020390134"/>
    <x v="25"/>
    <x v="0"/>
    <s v="Prestar servicios profesionales para modelar, planear, desarrollar, implementar y proponer soluciones informáticas que optimice y fortalezca la plataforma tecnológica y el sistema de información misional del proceso de Reasentamientos."/>
    <x v="2"/>
    <n v="81111500"/>
    <n v="8000000"/>
    <n v="3"/>
    <n v="24000000"/>
    <s v="JULIO "/>
    <s v="JULIO "/>
    <s v="DIRECCIÓN DE REASENTAMIENTOS"/>
    <s v="GERMAN ALBERTO HERNANDEZ PRIETO"/>
    <x v="1"/>
    <d v="2024-07-26T00:00:00"/>
    <n v="202412000062673"/>
    <s v="01 - Viabilización de Línea"/>
    <s v="Recursos de linea 13 $16,000,000 y 69 $8,000,000"/>
    <d v="2024-07-30T00:00:00"/>
    <s v="THAR-117"/>
    <d v="2024-07-30T00:00:00"/>
    <n v="24000000"/>
    <n v="0"/>
    <n v="1340"/>
    <d v="2024-07-31T00:00:00"/>
    <n v="24000000"/>
    <n v="0"/>
    <n v="3784"/>
    <d v="2024-08-15T00:00:00"/>
    <n v="24000000"/>
    <n v="0"/>
    <n v="4266667"/>
    <n v="19733333"/>
    <n v="0"/>
    <s v="CONTRATO DE PRESTACION DE SERVICIOS PROFESIONALES"/>
    <n v="774"/>
    <s v="JHON DIEGO MUÑOZ SANCHEZ"/>
    <m/>
  </r>
  <r>
    <n v="126"/>
    <s v="0134-126"/>
    <x v="1"/>
    <x v="1"/>
    <s v="Reasentar 2.000 Hogares ubicados en zonas de alto riesgo no mitigable y/o las ordenadas mediante actos administrativos o sentencias judiciales"/>
    <x v="5"/>
    <s v="PM/0208/0102/40020390134"/>
    <x v="27"/>
    <x v="0"/>
    <s v="Prestar servicios profesionales a la Dirección de Reasentamientos, apoyando la formulación de estrategias y lineamientos para la ejecucion, seguimiento y control de la gestión técnica dentro del proceso de Reasentamiento."/>
    <x v="2"/>
    <n v="81101500"/>
    <n v="4280000"/>
    <n v="5"/>
    <n v="21400000"/>
    <s v="AGOSTO"/>
    <s v="AGOSTO"/>
    <s v="DIRECCIÓN DE REASENTAMIENTOS"/>
    <s v="GERMAN ALBERTO HERNANDEZ PRIETO"/>
    <x v="1"/>
    <d v="2024-07-26T00:00:00"/>
    <n v="202412000062673"/>
    <s v="01 - Viabilización de Línea"/>
    <s v="Recurso de líneas de la líneas 13 y  95"/>
    <d v="2024-07-30T00:00:00"/>
    <s v="THAR-118"/>
    <d v="2024-07-30T00:00:00"/>
    <n v="21400000"/>
    <n v="0"/>
    <n v="1341"/>
    <d v="2024-07-31T00:00:00"/>
    <n v="21400000"/>
    <n v="0"/>
    <n v="3772"/>
    <d v="2024-08-14T00:00:00"/>
    <n v="21400000"/>
    <n v="0"/>
    <n v="1569333"/>
    <n v="19830667"/>
    <n v="0"/>
    <s v="CONTRATO DE PRESTACION DE SERVICIOS PROFESIONALES"/>
    <n v="750"/>
    <s v="IVAN DARIO RIVERA SAENZ"/>
    <m/>
  </r>
  <r>
    <n v="127"/>
    <s v="0134-127"/>
    <x v="1"/>
    <x v="1"/>
    <s v="Reasentar 2.000 Hogares ubicados en zonas de alto riesgo no mitigable y/o las ordenadas mediante actos administrativos o sentencias judiciales"/>
    <x v="2"/>
    <s v="PM/0208/0102/40020390134"/>
    <x v="23"/>
    <x v="0"/>
    <s v="Prestar servicios profesionales para realizar la gestión administrativa y financiera asociada a la gestión contractual de la Dirección de Reasentamientos y la Subdirección Administrativa."/>
    <x v="2"/>
    <n v="80161500"/>
    <n v="10500000"/>
    <n v="3"/>
    <n v="31500000"/>
    <s v="AGOSTO"/>
    <s v="AGOSTO"/>
    <s v="DIRECCIÓN DE REASENTAMIENTOS"/>
    <s v="GERMAN ALBERTO HERNANDEZ PRIETO"/>
    <x v="1"/>
    <d v="2024-08-05T00:00:00"/>
    <n v="202412000065323"/>
    <s v="01 - Viabilización de Línea"/>
    <s v="Recursos de línea 66"/>
    <d v="2024-08-09T00:00:00"/>
    <s v="THAR-121"/>
    <d v="2024-08-09T00:00:00"/>
    <n v="31500000"/>
    <n v="0"/>
    <n v="1437"/>
    <d v="2024-08-09T00:00:00"/>
    <n v="31500000"/>
    <n v="0"/>
    <m/>
    <m/>
    <m/>
    <n v="31500000"/>
    <m/>
    <n v="0"/>
    <n v="31500000"/>
    <m/>
    <m/>
    <m/>
    <m/>
  </r>
  <r>
    <n v="128"/>
    <s v="0134-128"/>
    <x v="1"/>
    <x v="1"/>
    <s v="Reasentar 2.000 Hogares ubicados en zonas de alto riesgo no mitigable y/o las ordenadas mediante actos administrativos o sentencias judiciales"/>
    <x v="5"/>
    <s v="PM/0208/0102/40020390134"/>
    <x v="20"/>
    <x v="0"/>
    <s v="Prestar los servicios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x v="4"/>
    <n v="92121500"/>
    <n v="83000000"/>
    <n v="1"/>
    <n v="83000000"/>
    <s v="AGOSTO"/>
    <s v="AGOSTO"/>
    <s v="DIRECCIÓN DE REASENTAMIENTOS"/>
    <s v="GERMAN ALBERTO HERNANDEZ PRIETO"/>
    <x v="1"/>
    <d v="2024-08-14T00:00:00"/>
    <s v="202412000067383_x000a_"/>
    <s v="01 - Viabilización de Línea"/>
    <s v="Recursos de líneas: 118 $35.000.00 y 119 $ 48.000.000"/>
    <d v="2024-08-16T00:00:00"/>
    <s v="THAR-124"/>
    <d v="2024-08-16T00:00:00"/>
    <n v="83000000"/>
    <n v="0"/>
    <n v="1451"/>
    <d v="2024-08-20T00:00:00"/>
    <n v="83000000"/>
    <n v="0"/>
    <m/>
    <m/>
    <m/>
    <n v="83000000"/>
    <m/>
    <n v="0"/>
    <n v="83000000"/>
    <m/>
    <m/>
    <m/>
    <m/>
  </r>
  <r>
    <n v="129"/>
    <s v="0134-129"/>
    <x v="1"/>
    <x v="1"/>
    <s v="Reasentar 2.000 Hogares ubicados en zonas de alto riesgo no mitigable y/o las ordenadas mediante actos administrativos o sentencias judiciales"/>
    <x v="4"/>
    <s v="PM/0208/0102/40020390134"/>
    <x v="22"/>
    <x v="0"/>
    <s v="Reubicación definitiva de hogares localizados en zonas de alto riesgo no mitigable o los ordenados mediante sentencias judiciales o actos administrativos"/>
    <x v="0"/>
    <s v="No aplica"/>
    <n v="158482165"/>
    <n v="1"/>
    <n v="158482165"/>
    <s v="SEPTIEMBRE"/>
    <s v="SEPTIEMBRE"/>
    <s v="DIRECCIÓN DE REASENTAMIENTOS"/>
    <s v="GERMAN ALBERTO HERNANDEZ PRIETO"/>
    <x v="1"/>
    <d v="2024-08-31T00:00:00"/>
    <n v="202412000070593"/>
    <s v="01 - Viabilización de Línea"/>
    <s v="Recursos linea 118"/>
    <d v="2024-09-03T00:00:00"/>
    <s v="THAR-125"/>
    <d v="2024-09-03T00:00:00"/>
    <n v="158482165"/>
    <n v="0"/>
    <n v="1479"/>
    <d v="2024-09-04T00:00:00"/>
    <n v="158482165"/>
    <n v="0"/>
    <n v="4267"/>
    <d v="2024-09-16T00:00:00"/>
    <n v="158482165"/>
    <n v="0"/>
    <n v="0"/>
    <n v="158482165"/>
    <n v="0"/>
    <s v="RESOLUCION"/>
    <n v="1012"/>
    <s v="FRANKLIN  MENCO ACUÑA"/>
    <m/>
  </r>
  <r>
    <n v="130"/>
    <s v="0134-130"/>
    <x v="1"/>
    <x v="1"/>
    <s v="Reasentar 2.000 Hogares ubicados en zonas de alto riesgo no mitigable y/o las ordenadas mediante actos administrativos o sentencias judiciales"/>
    <x v="2"/>
    <s v="PM/0208/0102/40020390134"/>
    <x v="13"/>
    <x v="0"/>
    <s v="Adición y prórroga al contrato No. CVP-CTO-667-2023 &quot;Realizar la interventoría técnica, administrativa, jurídica, social, ambiental, SSTMA y financiera al contrato de obra cuyo objeto es &quot;Realizar a precios unitarios fijos, sin fórmula de reajuste y a monto agotable, la demolición, retiro, transporte, disposición final de escombros, así como el cerramiento y señalización de los predios propiedad de la caja de la vivienda popular, que se hayan adquirido como resultado del proceso de reasentamiento de familias en alto riesgo no mitigable, en las diferentes localidades de Bogotá D.C.”"/>
    <x v="3"/>
    <s v="No aplica"/>
    <n v="24543750"/>
    <n v="1"/>
    <n v="24543750"/>
    <s v="SEPTIEMBRE"/>
    <s v="SEPTIEMBRE"/>
    <s v="DIRECCIÓN DE REASENTAMIENTOS"/>
    <s v="GERMAN ALBERTO HERNANDEZ PRIETO"/>
    <x v="1"/>
    <d v="2024-09-12T00:00:00"/>
    <n v="202412000073213"/>
    <s v="01 - Viabilización de Línea"/>
    <s v="Recursos de líneas 13,65,67,68,73,75,103 y 111"/>
    <d v="2024-09-12T00:00:00"/>
    <s v="THAR-126"/>
    <d v="2024-09-12T00:00:00"/>
    <n v="24543750"/>
    <n v="0"/>
    <n v="1505"/>
    <d v="2024-09-12T00:00:00"/>
    <n v="24543750"/>
    <n v="0"/>
    <n v="4256"/>
    <d v="2024-09-13T00:00:00"/>
    <n v="24543750"/>
    <n v="0"/>
    <n v="0"/>
    <n v="24543750"/>
    <n v="0"/>
    <s v="CONTRATO DE INTERVENTORIA"/>
    <n v="667"/>
    <s v="CONSORCIO DEMOL23"/>
    <m/>
  </r>
  <r>
    <n v="131"/>
    <s v="0134-131"/>
    <x v="1"/>
    <x v="1"/>
    <s v="Reasentar 2.000 Hogares ubicados en zonas de alto riesgo no mitigable y/o las ordenadas mediante actos administrativos o sentencias judiciales"/>
    <x v="2"/>
    <s v="PM/0208/0102/40020390134"/>
    <x v="24"/>
    <x v="0"/>
    <s v="Adición y prorroga al contrato 329-2023 cuyo objeto es &quot;prestar el servicio público de transporte terrestre automotor especial para la Caja de la Vivienda Popular&quot;."/>
    <x v="3"/>
    <n v="78111800"/>
    <n v="20000000"/>
    <n v="1"/>
    <n v="20000000"/>
    <s v="SEPTIEMBRE"/>
    <s v="SEPTIEMBRE"/>
    <s v="DIRECCIÓN DE REASENTAMIENTOS"/>
    <s v="GERMAN ALBERTO HERNANDEZ PRIETO"/>
    <x v="1"/>
    <d v="2024-09-26T00:00:00"/>
    <s v="202412000076023 / 202412000076933"/>
    <s v="01 - Viabilización de Línea"/>
    <s v="Recursos de linea 11 "/>
    <d v="2024-09-26T00:00:00"/>
    <s v="THAR-129"/>
    <d v="2024-09-26T00:00:00"/>
    <n v="20000000"/>
    <n v="0"/>
    <n v="1533"/>
    <d v="2024-09-26T00:00:00"/>
    <n v="20000000"/>
    <n v="0"/>
    <m/>
    <m/>
    <m/>
    <n v="20000000"/>
    <m/>
    <n v="0"/>
    <n v="20000000"/>
    <m/>
    <m/>
    <m/>
    <s v="ANULADA LA THAR-127"/>
  </r>
  <r>
    <n v="132"/>
    <s v="0134-132"/>
    <x v="1"/>
    <x v="1"/>
    <s v="Reasentar 2.000 Hogares ubicados en zonas de alto riesgo no mitigable y/o las ordenadas mediante actos administrativos o sentencias judiciales"/>
    <x v="2"/>
    <s v="PM/0208/0102/40020390134"/>
    <x v="21"/>
    <x v="0"/>
    <s v="Arrendar un stand en el Congreso Colombiano de la Construcción - CCC"/>
    <x v="2"/>
    <n v="80131505"/>
    <n v="10000000"/>
    <n v="1"/>
    <n v="10000000"/>
    <s v="SEPTIEMBRE"/>
    <s v="SEPTIEMBRE"/>
    <s v="DIRECCIÓN DE REASENTAMIENTOS"/>
    <s v="GERMAN ALBERTO HERNANDEZ PRIETO"/>
    <x v="1"/>
    <d v="2024-09-24T00:00:00"/>
    <n v="202412000076273"/>
    <s v="01 - Viabilización de Línea"/>
    <s v="Recursos línea 20"/>
    <d v="2024-09-25T00:00:00"/>
    <s v="THAR-128"/>
    <d v="2024-09-25T00:00:00"/>
    <n v="10000000"/>
    <n v="0"/>
    <n v="1525"/>
    <d v="2024-09-26T00:00:00"/>
    <n v="10000000"/>
    <n v="0"/>
    <m/>
    <m/>
    <m/>
    <n v="10000000"/>
    <m/>
    <n v="0"/>
    <n v="10000000"/>
    <m/>
    <m/>
    <m/>
    <m/>
  </r>
  <r>
    <n v="1"/>
    <s v="0191-1"/>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Prestar servicios profesionales de apoyo transversal en las actividades de la OAP, en el acompañamiento técnico en la formulación, actualización y seguimiento de los proyectos de inversión asignados y a la plataforma estratégica de la entidad."/>
    <x v="2"/>
    <n v="80101504"/>
    <n v="9500000"/>
    <n v="6"/>
    <n v="26364995"/>
    <s v="AGOSTO"/>
    <s v="AGOSTO"/>
    <s v="DIRECCIÓN DE GESTIÓN CORPORATIVA"/>
    <s v="MARTHA JANETH CARREÑO LIZARAZO"/>
    <x v="2"/>
    <d v="2024-08-23T00:00:00"/>
    <n v="202417000069143"/>
    <s v="03 - Modificación de Línea"/>
    <s v="Recursos de las líneas 2, 3, 4, 5, 6, 7, 9 y 137_x000a_ A la linea 137"/>
    <d v="2024-08-27T00:00:00"/>
    <m/>
    <m/>
    <m/>
    <n v="26364995"/>
    <m/>
    <m/>
    <m/>
    <n v="0"/>
    <m/>
    <m/>
    <m/>
    <n v="0"/>
    <m/>
    <n v="0"/>
    <n v="26364995"/>
    <m/>
    <m/>
    <m/>
    <m/>
  </r>
  <r>
    <n v="2"/>
    <s v="0191-2"/>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Prestar los servicios profesionales para apoyar y asesorar a la Dirección General de la Caja de Vivienda Popular, desde la perspectiva técnica, en la evaluación, seguimiento, formulación y estructuración de los procesos, programas y proyectos que lidera la entidad, de acuerdo con lo establecido en el Plan de Desarrollo de la Ciudad y sus objetivos misionales."/>
    <x v="2"/>
    <n v="80161500"/>
    <n v="15000000"/>
    <n v="6"/>
    <n v="81500000"/>
    <s v="AGOSTO"/>
    <s v="AGOSTO"/>
    <s v="DIRECCIÓN DE GESTIÓN CORPORATIVA"/>
    <s v="MARTHA JANETH CARREÑO LIZARAZO"/>
    <x v="2"/>
    <d v="2024-07-23T00:00:00"/>
    <n v="202417000060953"/>
    <s v="01 - Viabilización de Línea"/>
    <s v="A la linea 1"/>
    <d v="2024-07-23T00:00:00"/>
    <s v="FOR-038"/>
    <d v="2024-07-23T00:00:00"/>
    <n v="81500000"/>
    <n v="0"/>
    <n v="1282"/>
    <d v="2024-07-25T00:00:00"/>
    <n v="81500000"/>
    <n v="0"/>
    <n v="3437"/>
    <d v="2024-08-03T00:00:00"/>
    <n v="81500000"/>
    <n v="0"/>
    <n v="13000000"/>
    <n v="68500000"/>
    <n v="0"/>
    <s v="CONTRATO DE PRESTACION DE SERVICIOS PROFESIONALES"/>
    <s v="632"/>
    <s v="JOSE ANTONIO VELANDIA CLAVIJO"/>
    <m/>
  </r>
  <r>
    <n v="3"/>
    <s v="0191-3"/>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Prestar servicios profesionales para apoyar a la Officina Asesora de Planeación,  en la programación, seguimiento, evaluación y monitoreo de los proyectos de inversión de la CVP, la gestión de los sistemas de información establecidos para tal fin, y la elaboración de informes periódicos."/>
    <x v="2"/>
    <n v="80101504"/>
    <n v="8200000"/>
    <n v="6"/>
    <n v="47833334"/>
    <s v="JULIO"/>
    <s v="JULIO"/>
    <s v="DIRECCIÓN DE GESTIÓN CORPORATIVA"/>
    <s v="MARTHA JANETH CARREÑO LIZARAZO"/>
    <x v="2"/>
    <d v="2024-07-12T00:00:00"/>
    <n v="202417000058443"/>
    <s v="01 - Viabilización de Línea"/>
    <s v="A la linea 1"/>
    <d v="2024-07-12T00:00:00"/>
    <s v="FOR-001"/>
    <d v="2024-07-12T00:00:00"/>
    <n v="47833334"/>
    <n v="0"/>
    <n v="873"/>
    <d v="2024-07-17T00:00:00"/>
    <n v="47833334"/>
    <n v="0"/>
    <n v="3216"/>
    <d v="2024-07-23T00:00:00"/>
    <n v="47833334"/>
    <n v="0"/>
    <n v="10386667"/>
    <n v="37446667"/>
    <n v="0"/>
    <s v="CONTRATO DE PRESTACION DE SERVICIOS PROFESIONALES"/>
    <s v="471"/>
    <s v="YEIMY YOLANDA MARIN BARRERO"/>
    <m/>
  </r>
  <r>
    <n v="4"/>
    <s v="0191-4"/>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 "/>
    <x v="2"/>
    <n v="80101504"/>
    <n v="6958083.9520958085"/>
    <n v="6"/>
    <n v="38733334"/>
    <s v="AGOSTO"/>
    <s v="AGOSTO"/>
    <s v="DIRECCIÓN DE GESTIÓN CORPORATIVA"/>
    <s v="MARTHA JANETH CARREÑO LIZARAZO"/>
    <x v="2"/>
    <d v="2024-07-31T00:00:00"/>
    <n v="202417000063633"/>
    <s v="01 - Viabilización de Línea"/>
    <s v="A la linea 1"/>
    <d v="2024-07-31T00:00:00"/>
    <s v="FOR-085"/>
    <d v="2024-07-30T00:00:00"/>
    <n v="38733334"/>
    <n v="0"/>
    <n v="1319"/>
    <d v="2024-07-31T00:00:00"/>
    <n v="38733334"/>
    <n v="0"/>
    <n v="3409"/>
    <d v="2024-08-02T00:00:00"/>
    <n v="38733334"/>
    <n v="0"/>
    <n v="6766667"/>
    <n v="31966667"/>
    <n v="0"/>
    <s v="CONTRATO DE PRESTACION DE SERVICIOS PROFESIONALES"/>
    <s v="599"/>
    <s v="CRISTHIAN CAMILO RODRIGUEZ MELO"/>
    <m/>
  </r>
  <r>
    <n v="5"/>
    <s v="0191-5"/>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Prestar servicios profesionales para apoyar a la OAP en las acciones de formulación, implementación, seguimiento, reporte y mejoramiento del MIPG de la entidad; en la actualización, ejecución y seguimiento de la Política y herramientas de Gestión del Riesgo; así como en la consolidación monitoreo del PTEP de la vigencia"/>
    <x v="2"/>
    <n v="80101504"/>
    <n v="7579904.1916167662"/>
    <n v="6"/>
    <n v="42194800"/>
    <s v="AGOSTO"/>
    <s v="AGOSTO"/>
    <s v="DIRECCIÓN DE GESTIÓN CORPORATIVA"/>
    <s v="MARTHA JANETH CARREÑO LIZARAZO"/>
    <x v="2"/>
    <d v="2024-07-31T00:00:00"/>
    <n v="202417000063633"/>
    <s v="01 - Viabilización de Línea"/>
    <s v="A la linea 1"/>
    <d v="2024-07-31T00:00:00"/>
    <s v="FOR-086"/>
    <d v="2024-07-30T00:00:00"/>
    <n v="42194800"/>
    <n v="0"/>
    <n v="1321"/>
    <d v="2024-07-31T00:00:00"/>
    <n v="42194800"/>
    <n v="0"/>
    <n v="3998"/>
    <d v="2024-08-20T00:00:00"/>
    <n v="42194800"/>
    <n v="0"/>
    <n v="3136100"/>
    <n v="39058700"/>
    <n v="0"/>
    <s v="CONTRATO DE PRESTACION DE SERVICIOS PROFESIONALES"/>
    <s v="789"/>
    <s v="LUISA FERNANDA SANTIAGO DELVASTO"/>
    <s v="Anulación parcial CDP No. 1321, por valor de $5,416,900"/>
  </r>
  <r>
    <n v="6"/>
    <s v="0191-6"/>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Prestar servicios de apoyo a la gestión para realizar actividades administrativas y documentales de la Oficina Asesora de Planeación."/>
    <x v="2"/>
    <n v="80111600"/>
    <n v="3065868.3233532934"/>
    <n v="6"/>
    <n v="17066667"/>
    <s v="AGOSTO"/>
    <s v="AGOSTO"/>
    <s v="DIRECCIÓN DE GESTIÓN CORPORATIVA"/>
    <s v="MARTHA JANETH CARREÑO LIZARAZO"/>
    <x v="2"/>
    <d v="2024-07-31T00:00:00"/>
    <n v="202417000063633"/>
    <s v="01 - Viabilización de Línea"/>
    <s v="A la linea 1"/>
    <d v="2024-07-31T00:00:00"/>
    <s v="FOR-087"/>
    <d v="2024-07-30T00:00:00"/>
    <n v="17066667"/>
    <n v="0"/>
    <n v="1326"/>
    <d v="2024-07-31T00:00:00"/>
    <n v="17066667"/>
    <n v="0"/>
    <n v="3469"/>
    <d v="2024-08-08T00:00:00"/>
    <n v="17066667"/>
    <n v="0"/>
    <n v="2453334"/>
    <n v="14613333"/>
    <n v="0"/>
    <s v="CONTRATO DE PRESTACION DE SERVICIOS DE APOYO A LA GESTION"/>
    <s v="646"/>
    <s v="EVELYN  SACHICA RODRIGUEZ"/>
    <s v="Anulación parcial CDP No. 1326, por valor de $746,665"/>
  </r>
  <r>
    <n v="7"/>
    <s v="0191-7"/>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x v="2"/>
    <n v="80101504"/>
    <n v="4700000"/>
    <n v="6"/>
    <n v="26163333"/>
    <s v="JULIO"/>
    <s v="JULIO"/>
    <s v="DIRECCIÓN DE GESTIÓN CORPORATIVA"/>
    <s v="MARTHA JANETH CARREÑO LIZARAZO"/>
    <x v="2"/>
    <d v="2024-07-19T00:00:00"/>
    <n v="202417000059373"/>
    <s v="01 - Viabilización de Línea"/>
    <s v="A la linea 1"/>
    <d v="2024-07-19T00:00:00"/>
    <s v="FOR-027"/>
    <d v="2024-07-19T00:00:00"/>
    <n v="26163333"/>
    <n v="0"/>
    <n v="1046"/>
    <d v="2024-07-22T00:00:00"/>
    <n v="26163333"/>
    <n v="0"/>
    <n v="3330"/>
    <d v="2024-07-30T00:00:00"/>
    <n v="26163333"/>
    <n v="0"/>
    <n v="4700000"/>
    <n v="21463333"/>
    <n v="0"/>
    <s v="CONTRATO DE PRESTACION DE SERVICIOS PROFESIONALES"/>
    <s v="534"/>
    <s v="ANGIE LORENA GARCIA VERA"/>
    <s v="Anulación parcial CDP 1046 por valor de $1.723.334"/>
  </r>
  <r>
    <n v="8"/>
    <s v="0191-8"/>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Prestar servicios profesionales para apoyar a la Oficina Asesora de Planeación en la implementación de la estrategia de rendición de cuentas permanente y participación ciudadana, enfocada en el fortalecimiento de las políticas de transparencia e integridad, y la implementación de políticas públicas del sector, transversales y poblacionales."/>
    <x v="2"/>
    <n v="80101504"/>
    <n v="8350000"/>
    <n v="6"/>
    <n v="50100000"/>
    <s v="AGOSTO"/>
    <s v="AGOSTO"/>
    <s v="DIRECCIÓN DE GESTIÓN CORPORATIVA"/>
    <s v="MARTHA JANETH CARREÑO LIZARAZO"/>
    <x v="2"/>
    <d v="2024-07-31T00:00:00"/>
    <n v="202417000063633"/>
    <s v="01 - Viabilización de Línea"/>
    <s v="N/A"/>
    <d v="2024-07-31T00:00:00"/>
    <s v="FOR-088"/>
    <d v="2024-07-30T00:00:00"/>
    <n v="50100000"/>
    <n v="0"/>
    <n v="1330"/>
    <d v="2024-07-31T00:00:00"/>
    <n v="50100000"/>
    <n v="0"/>
    <n v="3464"/>
    <d v="2024-08-08T00:00:00"/>
    <n v="50100000"/>
    <n v="0"/>
    <n v="6900000"/>
    <n v="43200000"/>
    <n v="0"/>
    <s v="CONTRATO DE PRESTACION DE SERVICIOS PROFESIONALES"/>
    <s v="650"/>
    <s v="GLADYS  BOJACA BUCHE"/>
    <m/>
  </r>
  <r>
    <n v="9"/>
    <s v="0191-9"/>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Prestar servicios profesionales en la OAP para realizar el seguimiento al cumplimiento del PTEP, así como apoyar el mantenimiento del Sistema de Gestión de Calidad en el marco del MIPG y la implementación de las estrategias de racionalización de trámites."/>
    <x v="2"/>
    <n v="80101504"/>
    <n v="8501784.4311377257"/>
    <s v="5 Meses y 17 días"/>
    <n v="47326600"/>
    <s v="AGOSTO"/>
    <s v="AGOSTO"/>
    <s v="DIRECCIÓN DE GESTIÓN CORPORATIVA"/>
    <s v="MARTHA JANETH CARREÑO LIZARAZO"/>
    <x v="2"/>
    <d v="2024-07-26T00:00:00"/>
    <n v="202417000062303"/>
    <s v="03 - Modificación de Línea"/>
    <s v="A la línea 1"/>
    <d v="2024-07-26T00:00:00"/>
    <s v="FOR-089"/>
    <d v="2024-07-30T00:00:00"/>
    <n v="47326600"/>
    <n v="0"/>
    <n v="1333"/>
    <d v="2024-07-31T00:00:00"/>
    <n v="47326600"/>
    <n v="0"/>
    <n v="3400"/>
    <d v="2024-08-02T00:00:00"/>
    <n v="47326600"/>
    <n v="0"/>
    <n v="8267900"/>
    <n v="39058700"/>
    <n v="0"/>
    <s v="CONTRATO DE PRESTACION DE SERVICIOS PROFESIONALES"/>
    <s v="601"/>
    <s v="JUAN DAVID SOLANO ROJAS"/>
    <m/>
  </r>
  <r>
    <n v="10"/>
    <s v="0191-10"/>
    <x v="2"/>
    <x v="2"/>
    <s v="Fortalecer el 100% de la capacidad de gestión de las entidades del Sector Hábitat que promueva la innovación gubernamental la eficiencia administrativa y operativa como generadores de confianza ciudadana (Secretaría de Hábitat CVP Renobo UAESP)"/>
    <x v="10"/>
    <s v="PM/0208/0102/45990160191-  PM/0208/0103/45990160191- PM/0208/0104/45990160191- PM/0208/0105/45990160191-  PM/0208/0106/45990160191"/>
    <x v="28"/>
    <x v="0"/>
    <s v="Prestar el servicio de mantenimiento de los jardines verticales existentes en la la sede principal de la Caja de la Vivienda Popular."/>
    <x v="1"/>
    <s v="70111703;72102902"/>
    <n v="15000000"/>
    <n v="1"/>
    <n v="5000000"/>
    <s v="AGOSTO"/>
    <s v="AGOSTO"/>
    <s v="DIRECCIÓN DE GESTIÓN CORPORATIVA"/>
    <s v="MARTHA JANETH CARREÑO LIZARAZO"/>
    <x v="2"/>
    <d v="2024-09-24T00:00:00"/>
    <n v="202417000075793"/>
    <s v="03 - Modificación de Línea"/>
    <s v="A la línea 146"/>
    <d v="2024-09-24T00:00:00"/>
    <m/>
    <m/>
    <m/>
    <n v="5000000"/>
    <m/>
    <m/>
    <m/>
    <n v="0"/>
    <m/>
    <m/>
    <m/>
    <n v="0"/>
    <m/>
    <n v="0"/>
    <n v="5000000"/>
    <m/>
    <m/>
    <m/>
    <m/>
  </r>
  <r>
    <n v="11"/>
    <s v="0191-11"/>
    <x v="2"/>
    <x v="2"/>
    <s v="Fortalecer el 100% de la capacidad de gestión de las entidades del Sector Hábitat que promueva la innovación gubernamental la eficiencia administrativa y operativa como generadores de confianza ciudadana (Secretaría de Hábitat CVP Renobo UAESP)"/>
    <x v="10"/>
    <s v="PM/0208/0102/45990160191-  PM/0208/0103/45990160191- PM/0208/0104/45990160191- PM/0208/0105/45990160191-  PM/0208/0106/45990160191"/>
    <x v="18"/>
    <x v="0"/>
    <s v="Prestar el servicio de mantenimiento del sistema fotovoltaico existente en la  sede principal de la Caja de la Vivienda Popular"/>
    <x v="1"/>
    <s v="30191800;56111600; 26131507;32101600"/>
    <n v="9000000"/>
    <n v="1"/>
    <n v="9000000"/>
    <s v="AGOSTO"/>
    <s v="AGOSTO"/>
    <s v="DIRECCIÓN DE GESTIÓN CORPORATIVA"/>
    <s v="MARTHA JANETH CARREÑO LIZARAZO"/>
    <x v="2"/>
    <m/>
    <m/>
    <m/>
    <m/>
    <m/>
    <m/>
    <m/>
    <m/>
    <n v="9000000"/>
    <m/>
    <m/>
    <m/>
    <n v="0"/>
    <m/>
    <m/>
    <m/>
    <n v="0"/>
    <m/>
    <n v="0"/>
    <n v="9000000"/>
    <m/>
    <m/>
    <m/>
    <m/>
  </r>
  <r>
    <n v="12"/>
    <s v="0191-12"/>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los servicios profesionales para desarrollar procesos, administrativos y organizacionales de la Caja de la Vivienda Popular"/>
    <x v="2"/>
    <n v="80161500"/>
    <n v="7000000"/>
    <n v="5"/>
    <n v="35000000"/>
    <s v="AGOSTO"/>
    <s v="AGOSTO"/>
    <s v="DIRECCIÓN DE GESTIÓN CORPORATIVA"/>
    <s v="MARTHA JANETH CARREÑO LIZARAZO"/>
    <x v="3"/>
    <d v="2024-07-31T00:00:00"/>
    <n v="202417000063573"/>
    <s v="01 - Viabilización de Línea"/>
    <s v="N/A"/>
    <d v="2024-08-01T00:00:00"/>
    <s v="FOR-098"/>
    <d v="2024-08-01T00:00:00"/>
    <n v="35000000"/>
    <n v="0"/>
    <n v="1390"/>
    <d v="2024-08-02T00:00:00"/>
    <n v="35000000"/>
    <n v="0"/>
    <n v="3754"/>
    <d v="2024-08-13T00:00:00"/>
    <n v="35000000"/>
    <n v="0"/>
    <n v="4200000"/>
    <n v="30800000"/>
    <n v="0"/>
    <s v="CONTRATO DE PRESTACION DE SERVICIOS PROFESIONALES"/>
    <s v="694"/>
    <s v="JUAN SEBASTIAN BERNAL BERNAL"/>
    <m/>
  </r>
  <r>
    <n v="13"/>
    <s v="0191-13"/>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servicios de apoyo a la gestion en el desarrollo de las actividades relacionadas con el procedimiento de archivo de la direccion de gestion corporativa  de la Caja de la Vivienda Popular"/>
    <x v="2"/>
    <n v="80161500"/>
    <n v="3000000"/>
    <n v="6"/>
    <n v="16700000"/>
    <s v="AGOSTO"/>
    <s v="AGOSTO"/>
    <s v="DIRECCIÓN DE GESTIÓN CORPORATIVA"/>
    <s v="MARTHA JANETH CARREÑO LIZARAZO"/>
    <x v="3"/>
    <d v="2024-07-31T00:00:00"/>
    <n v="202417000062893"/>
    <s v="01 - Viabilización de Línea"/>
    <s v="N/A"/>
    <d v="2024-07-31T00:00:00"/>
    <s v="FOR-068"/>
    <d v="2024-07-30T00:00:00"/>
    <n v="16700000"/>
    <n v="0"/>
    <n v="1360"/>
    <d v="2024-07-31T00:00:00"/>
    <n v="16300000"/>
    <n v="400000"/>
    <n v="3423"/>
    <d v="2024-08-02T00:00:00"/>
    <n v="16300000"/>
    <n v="0"/>
    <n v="2600000"/>
    <n v="13700000"/>
    <n v="400000"/>
    <s v="CONTRATO DE PRESTACION DE SERVICIOS DE APOYO A LA GESTION"/>
    <s v="609"/>
    <s v="LUCY INES ARIAS"/>
    <m/>
  </r>
  <r>
    <n v="14"/>
    <s v="0191-14"/>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servicios profesionales para la Dirección de Gestión Corporativa, apoyar las gestiones orientadas al cumplimiento de los lineamientos que regulan la atención del servicio a la ciudadanía a cargo de la Caja de Vivienda Popular."/>
    <x v="2"/>
    <n v="80161500"/>
    <n v="8000000"/>
    <n v="6"/>
    <n v="44533333"/>
    <s v="AGOSTO"/>
    <s v="AGOSTO"/>
    <s v="DIRECCIÓN DE GESTIÓN CORPORATIVA"/>
    <s v="MARTHA JANETH CARREÑO LIZARAZO"/>
    <x v="3"/>
    <d v="2024-07-31T00:00:00"/>
    <n v="202417000062893"/>
    <s v="01 - Viabilización de Línea"/>
    <s v="N/A"/>
    <d v="2024-07-31T00:00:00"/>
    <s v="FOR-069"/>
    <d v="2024-07-30T00:00:00"/>
    <n v="44533333"/>
    <n v="0"/>
    <n v="1380"/>
    <d v="2024-07-31T00:00:00"/>
    <n v="43466666"/>
    <n v="1066667"/>
    <n v="3428"/>
    <d v="2024-08-02T00:00:00"/>
    <n v="43466666"/>
    <n v="0"/>
    <n v="6933333"/>
    <n v="36533333"/>
    <n v="1066667"/>
    <s v="CONTRATO DE PRESTACION DE SERVICIOS PROFESIONALES"/>
    <s v="607"/>
    <s v="GILMA LUCIA CAÑON RUIZ"/>
    <m/>
  </r>
  <r>
    <n v="15"/>
    <s v="0191-15"/>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servicios profesionales, para la revisión, elaboración, control y articulación de los procesos a cargo de la Dirección de Gestión Corporativa."/>
    <x v="2"/>
    <n v="80161500"/>
    <n v="9500000"/>
    <n v="6"/>
    <n v="52883333"/>
    <s v="AGOSTO"/>
    <s v="AGOSTO"/>
    <s v="DIRECCIÓN DE GESTIÓN CORPORATIVA"/>
    <s v="MARTHA JANETH CARREÑO LIZARAZO"/>
    <x v="3"/>
    <d v="2024-07-31T00:00:00"/>
    <n v="202417000062893"/>
    <s v="01 - Viabilización de Línea"/>
    <s v="N/A"/>
    <d v="2024-07-31T00:00:00"/>
    <s v="FOR-070"/>
    <d v="2024-07-30T00:00:00"/>
    <n v="52883333"/>
    <n v="0"/>
    <n v="1351"/>
    <d v="2024-07-31T00:00:00"/>
    <n v="51616666"/>
    <n v="1266667"/>
    <n v="3421"/>
    <d v="2024-08-02T00:00:00"/>
    <n v="51616666"/>
    <n v="0"/>
    <n v="8233333"/>
    <n v="43383333"/>
    <n v="1266667"/>
    <s v="CONTRATO DE PRESTACION DE SERVICIOS PROFESIONALES"/>
    <s v="617"/>
    <s v="MARTA CECILIA MURCIA CHAVARRO"/>
    <m/>
  </r>
  <r>
    <n v="16"/>
    <s v="0191-16"/>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servicios profesionales para la realización de las actividades asociadas con los trámites que se deban adelantar en la etapa precontractual, pagos de contratos y manejo de los sistemas de información utilizados por la Dirección de Gestión Corporativa."/>
    <x v="2"/>
    <n v="80161500"/>
    <n v="8500000"/>
    <n v="6"/>
    <n v="47316667"/>
    <s v="AGOSTO"/>
    <s v="   "/>
    <s v="DIRECCIÓN DE GESTIÓN CORPORATIVA"/>
    <s v="MARTHA JANETH CARREÑO LIZARAZO"/>
    <x v="3"/>
    <d v="2024-07-31T00:00:00"/>
    <n v="202417000062893"/>
    <s v="01 - Viabilización de Línea"/>
    <s v="N/A"/>
    <d v="2024-07-31T00:00:00"/>
    <s v="FOR-071"/>
    <d v="2024-07-30T00:00:00"/>
    <n v="47316667"/>
    <n v="0"/>
    <n v="1364"/>
    <d v="2024-07-31T00:00:00"/>
    <n v="46183334"/>
    <n v="1133333"/>
    <n v="3449"/>
    <d v="2024-08-03T00:00:00"/>
    <n v="46183334"/>
    <n v="0"/>
    <n v="7366667"/>
    <n v="38816667"/>
    <n v="1133333"/>
    <s v="CONTRATO DE PRESTACION DE SERVICIOS PROFESIONALES"/>
    <s v="613"/>
    <s v="DIEGO GERMAN GARCIA LOPEZ"/>
    <m/>
  </r>
  <r>
    <n v="17"/>
    <s v="0191-17"/>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Prestar servicios profesionales para el desarrollo de las actividades administrativas relacionadas con los procesos a cargo de la Dirección de Gestión Corporativa."/>
    <x v="2"/>
    <n v="80161500"/>
    <n v="6500000"/>
    <n v="6"/>
    <n v="36183333"/>
    <s v="AGOSTO"/>
    <s v="AGOSTO"/>
    <s v="DIRECCIÓN DE GESTIÓN CORPORATIVA"/>
    <s v="MARTHA JANETH CARREÑO LIZARAZO"/>
    <x v="3"/>
    <d v="2024-07-31T00:00:00"/>
    <n v="202417000062893"/>
    <s v="01 - Viabilización de Línea"/>
    <s v="N/A"/>
    <d v="2024-07-31T00:00:00"/>
    <s v="FOR-072"/>
    <d v="2024-07-30T00:00:00"/>
    <n v="36183333"/>
    <n v="0"/>
    <n v="1354"/>
    <d v="2024-07-31T00:00:00"/>
    <n v="35966666"/>
    <n v="216667"/>
    <n v="3404"/>
    <d v="2024-08-02T00:00:00"/>
    <n v="35966666"/>
    <n v="0"/>
    <n v="6283333"/>
    <n v="29683333"/>
    <n v="216667"/>
    <s v="CONTRATO DE PRESTACION DE SERVICIOS PROFESIONALES"/>
    <s v="605"/>
    <s v="LAURA CATALINA JIMENEZ SANCHEZ"/>
    <m/>
  </r>
  <r>
    <n v="18"/>
    <s v="0191-18"/>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servicios profesionales para desarrollar procedimientos relacionados con los procesos a cargo de la Dirección de Gestión Corporativa."/>
    <x v="2"/>
    <n v="80161500"/>
    <n v="7000000"/>
    <n v="6"/>
    <n v="38966667"/>
    <s v="AGOSTO"/>
    <s v="AGOSTO"/>
    <s v="DIRECCIÓN DE GESTIÓN CORPORATIVA"/>
    <s v="MARTHA JANETH CARREÑO LIZARAZO"/>
    <x v="3"/>
    <d v="2024-07-31T00:00:00"/>
    <n v="202417000062893"/>
    <s v="01 - Viabilización de Línea"/>
    <s v="N/A"/>
    <d v="2024-07-31T00:00:00"/>
    <s v="FOR-073"/>
    <d v="2024-07-30T00:00:00"/>
    <n v="38966667"/>
    <n v="0"/>
    <n v="1359"/>
    <d v="2024-07-31T00:00:00"/>
    <n v="37333334"/>
    <n v="1633333"/>
    <n v="3467"/>
    <d v="2024-08-08T00:00:00"/>
    <n v="37333334"/>
    <n v="0"/>
    <n v="5366667"/>
    <n v="31966667"/>
    <n v="1633333"/>
    <s v="CONTRATO DE PRESTACION DE SERVICIOS PROFESIONALES"/>
    <s v="647"/>
    <s v="MARIA DEL PILAR CASTILLO MONCALEANO"/>
    <m/>
  </r>
  <r>
    <n v="19"/>
    <s v="0191-19"/>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servicios profesionales para brindar acompañamiento técnico en el marco de los procesos de contratación de obra e interventoría y gestión de bienes inmuebles de la entidad"/>
    <x v="2"/>
    <n v="81101500"/>
    <n v="11597222.166666666"/>
    <n v="6"/>
    <n v="69583333"/>
    <s v="AGOSTO"/>
    <s v="AGOSTO"/>
    <s v="DIRECCIÓN DE GESTIÓN CORPORATIVA"/>
    <s v="MARTHA JANETH CARREÑO LIZARAZO"/>
    <x v="3"/>
    <d v="2024-07-31T00:00:00"/>
    <n v="202417000062893"/>
    <s v="01 - Viabilización de Línea"/>
    <s v="N/A"/>
    <d v="2024-07-31T00:00:00"/>
    <s v="FOR-074"/>
    <d v="2024-07-30T00:00:00"/>
    <n v="69583333"/>
    <n v="0"/>
    <n v="1356"/>
    <d v="2024-07-31T00:00:00"/>
    <n v="67916666"/>
    <n v="1666667"/>
    <n v="3419"/>
    <d v="2024-08-02T00:00:00"/>
    <n v="67916666"/>
    <n v="0"/>
    <n v="10833333"/>
    <n v="57083333"/>
    <n v="1666667"/>
    <s v="CONTRATO DE PRESTACION DE SERVICIOS PROFESIONALES"/>
    <s v="611"/>
    <s v="JORGE  MADERO GIRALDO"/>
    <m/>
  </r>
  <r>
    <n v="20"/>
    <s v="0191-20"/>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Prestar servicios profesionales para apoyar la planeación, gestión, seguimiento, ejecución y evaluación e informes del proceso de Servicio al Ciudadano."/>
    <x v="2"/>
    <n v="80101702"/>
    <n v="7500000"/>
    <n v="6"/>
    <n v="41750000"/>
    <s v="AGOSTO"/>
    <s v="AGOSTO"/>
    <s v="DIRECCIÓN DE GESTIÓN CORPORATIVA"/>
    <s v="MARTHA JANETH CARREÑO LIZARAZO"/>
    <x v="3"/>
    <d v="2024-07-31T00:00:00"/>
    <n v="202417000062893"/>
    <s v="01 - Viabilización de Línea"/>
    <s v="N/A"/>
    <d v="2024-07-31T00:00:00"/>
    <s v="FOR-075"/>
    <d v="2024-07-30T00:00:00"/>
    <n v="41750000"/>
    <n v="0"/>
    <n v="1343"/>
    <d v="2024-07-31T00:00:00"/>
    <n v="40750000"/>
    <n v="1000000"/>
    <n v="3436"/>
    <d v="2024-08-03T00:00:00"/>
    <n v="40750000"/>
    <n v="0"/>
    <n v="6500000"/>
    <n v="34250000"/>
    <n v="1000000"/>
    <s v="CONTRATO DE PRESTACION DE SERVICIOS PROFESIONALES"/>
    <s v="625"/>
    <s v="ROBERTO CARLOS NARVAEZ CORTES"/>
    <m/>
  </r>
  <r>
    <n v="21"/>
    <s v="0191-21"/>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servicios profesionales especializados para asesorar jurídicamente a la Dirección General en los asuntos que requiera la Caja de la Vivienda Popular para el desarrollo de sus proyectos misionales"/>
    <x v="2"/>
    <n v="80121704"/>
    <n v="10000000"/>
    <n v="6"/>
    <n v="55666667"/>
    <s v="AGOSTO"/>
    <s v="AGOSTO"/>
    <s v="DIRECCIÓN DE GESTIÓN CORPORATIVA"/>
    <s v="MARTHA JANETH CARREÑO LIZARAZO"/>
    <x v="3"/>
    <d v="2024-07-23T00:00:00"/>
    <n v="202417000060953"/>
    <s v="01 - Viabilización de Línea"/>
    <s v="N/A"/>
    <d v="2024-07-23T00:00:00"/>
    <s v="FOR-054"/>
    <d v="2024-07-30T00:00:00"/>
    <n v="55666667"/>
    <n v="0"/>
    <n v="1315"/>
    <d v="2024-07-30T00:00:00"/>
    <n v="55666667"/>
    <n v="0"/>
    <n v="3398"/>
    <d v="2024-08-02T00:00:00"/>
    <n v="55666667"/>
    <n v="0"/>
    <n v="9666667"/>
    <n v="46000000"/>
    <n v="0"/>
    <s v="CONTRATO DE PRESTACION DE SERVICIOS PROFESIONALES"/>
    <s v="584"/>
    <s v="YAMILE PATRICIA CASTIBLANCO VENEGAS"/>
    <m/>
  </r>
  <r>
    <n v="22"/>
    <s v="0191-22"/>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servicios profesionales de asesoría, acompañamiento, control y seguimiento jurídico los temas transversales y misionales que son competencia de la Dirección General."/>
    <x v="2"/>
    <n v="80121704"/>
    <n v="15000000"/>
    <n v="6"/>
    <n v="83500000"/>
    <s v="AGOSTO"/>
    <s v="AGOSTO"/>
    <s v="DIRECCIÓN DE GESTIÓN CORPORATIVA"/>
    <s v="MARTHA JANETH CARREÑO LIZARAZO"/>
    <x v="3"/>
    <d v="2024-07-23T00:00:00"/>
    <n v="202417000060953"/>
    <s v="01 - Viabilización de Línea"/>
    <s v="N/A"/>
    <d v="2024-07-23T00:00:00"/>
    <s v="FOR-040"/>
    <d v="2024-07-24T00:00:00"/>
    <n v="83500000"/>
    <n v="0"/>
    <n v="1244"/>
    <d v="2024-07-26T00:00:00"/>
    <n v="83500000"/>
    <n v="0"/>
    <n v="3375"/>
    <d v="2024-08-02T00:00:00"/>
    <n v="83500000"/>
    <n v="0"/>
    <n v="14500000"/>
    <n v="69000000"/>
    <n v="0"/>
    <s v="CONTRATO DE PRESTACION DE SERVICIOS PROFESIONALES"/>
    <s v="580"/>
    <s v="A&amp;P ABOGADOS ASOCIADOS SAS"/>
    <m/>
  </r>
  <r>
    <n v="23"/>
    <s v="0191-23"/>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los servicios profesionales para apoyar, gestionar y acompañar el fortalecimiento de los procesos misionales y administrativos de la Dirección General de la Caja de Vivienda Popular"/>
    <x v="2"/>
    <n v="80161500"/>
    <n v="9500000"/>
    <n v="6"/>
    <n v="52833333"/>
    <s v="AGOSTO"/>
    <s v="AGOSTO"/>
    <s v="DIRECCIÓN DE GESTIÓN CORPORATIVA"/>
    <s v="MARTHA JANETH CARREÑO LIZARAZO"/>
    <x v="3"/>
    <d v="2024-07-23T00:00:00"/>
    <n v="202417000060953"/>
    <s v="01 - Viabilización de Línea"/>
    <s v="N/A"/>
    <d v="2024-07-23T00:00:00"/>
    <s v="FOR-055"/>
    <d v="2024-07-30T00:00:00"/>
    <n v="52833333"/>
    <n v="0"/>
    <n v="1316"/>
    <d v="2024-07-30T00:00:00"/>
    <n v="52833333"/>
    <n v="0"/>
    <n v="3383"/>
    <d v="2024-08-02T00:00:00"/>
    <n v="52833333"/>
    <n v="0"/>
    <n v="9183333"/>
    <n v="43650000"/>
    <n v="0"/>
    <s v="CONTRATO DE PRESTACION DE SERVICIOS PROFESIONALES"/>
    <s v="586"/>
    <s v="KAREN ISABEL MURCIA MATALLANA"/>
    <m/>
  </r>
  <r>
    <n v="24"/>
    <s v="0191-24"/>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servicios profesionales para apoyar la implementación, reporte, monitoreo y control de las herramientas de gestión del Modelo Integrado de Gestión y Planeación - MIPG para realizar acompañamiento a la Dirección de Gestión Corporativa"/>
    <x v="2"/>
    <n v="80161500"/>
    <n v="6494444.5"/>
    <n v="6"/>
    <n v="38966667"/>
    <s v="AGOSTO"/>
    <s v="AGOSTO"/>
    <s v="DIRECCIÓN DE GESTIÓN CORPORATIVA"/>
    <s v="MARTHA JANETH CARREÑO LIZARAZO"/>
    <x v="3"/>
    <s v="31/07/2024_x000a_26/07/2024"/>
    <s v="202417000062893 _x000a_202417000062303"/>
    <s v="01 - Viabilización de Línea"/>
    <s v="N/A"/>
    <d v="2024-07-26T00:00:00"/>
    <s v="FOR-076"/>
    <d v="2024-07-30T00:00:00"/>
    <n v="38966667"/>
    <n v="0"/>
    <n v="1363"/>
    <d v="2024-07-31T00:00:00"/>
    <n v="38033334"/>
    <n v="933333"/>
    <n v="3422"/>
    <d v="2024-08-02T00:00:00"/>
    <n v="38033334"/>
    <n v="0"/>
    <n v="6066667"/>
    <n v="31966667"/>
    <n v="933333"/>
    <s v="CONTRATO DE PRESTACION DE SERVICIOS PROFESIONALES"/>
    <s v="614"/>
    <s v="PABLO JULIO CARDENAS SANDOVAL"/>
    <m/>
  </r>
  <r>
    <n v="25"/>
    <s v="0191-25"/>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los servicios profesionales para realizar y atender las actividades administrativas de la Dirección de Gestión Corporativa."/>
    <x v="2"/>
    <n v="80161500"/>
    <n v="5109438.833333333"/>
    <n v="6"/>
    <n v="30656633"/>
    <s v="AGOSTO"/>
    <s v="AGOSTO"/>
    <s v="DIRECCIÓN DE GESTIÓN CORPORATIVA"/>
    <s v="MARTHA JANETH CARREÑO LIZARAZO"/>
    <x v="3"/>
    <s v="31/07/2024_x000a_26/07/2024"/>
    <s v="202417000062893 _x000a_202417000062303"/>
    <s v="01 - Viabilización de Línea"/>
    <s v="N/A"/>
    <d v="2024-07-26T00:00:00"/>
    <s v="FOR-077"/>
    <d v="2024-07-30T00:00:00"/>
    <n v="30656633"/>
    <n v="0"/>
    <n v="1362"/>
    <d v="2024-07-31T00:00:00"/>
    <n v="30656633"/>
    <n v="0"/>
    <n v="3918"/>
    <d v="2024-08-16T00:00:00"/>
    <n v="30656633"/>
    <n v="0"/>
    <n v="1835667"/>
    <n v="28820966"/>
    <n v="0"/>
    <s v="CONTRATO DE PRESTACION DE SERVICIOS PROFESIONALES"/>
    <s v="767"/>
    <s v="JUAN JOSE GUZMAN PEÑA"/>
    <m/>
  </r>
  <r>
    <n v="26"/>
    <s v="0191-26"/>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servicios profesionales desde el componente jurídico para brindar apoyo en las actuaciones que se adelanten en el proceso de gestión contractual."/>
    <x v="2"/>
    <n v="80121704"/>
    <n v="10000000"/>
    <n v="6"/>
    <n v="55666667"/>
    <s v="AGOSTO"/>
    <s v="AGOSTO"/>
    <s v="DIRECCIÓN DE GESTIÓN CORPORATIVA"/>
    <s v="MARTHA JANETH CARREÑO LIZARAZO"/>
    <x v="4"/>
    <d v="2024-07-17T00:00:00"/>
    <n v="202417000058983"/>
    <s v="01 - Viabilización de Línea"/>
    <s v="N/A"/>
    <d v="2024-07-18T00:00:00"/>
    <s v="FOR-017"/>
    <d v="2024-07-18T00:00:00"/>
    <n v="55666667"/>
    <n v="0"/>
    <n v="1061"/>
    <d v="2024-07-22T00:00:00"/>
    <n v="55666667"/>
    <n v="0"/>
    <n v="3371"/>
    <d v="2024-08-02T00:00:00"/>
    <n v="55666667"/>
    <n v="0"/>
    <n v="10000000"/>
    <n v="45666667"/>
    <n v="0"/>
    <s v="CONTRATO DE PRESTACION DE SERVICIOS PROFESIONALES"/>
    <s v="570"/>
    <s v="NICOLAS  BARRERA BARROS"/>
    <m/>
  </r>
  <r>
    <n v="27"/>
    <s v="0191-27"/>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servicios profesionales desde el componente jurídico para brindar apoyo en las actuaciones que se adelanten en el proceso de gestión contractual."/>
    <x v="2"/>
    <n v="80121704"/>
    <n v="8000000"/>
    <n v="6"/>
    <n v="44533332"/>
    <s v="AGOSTO"/>
    <s v="AGOSTO"/>
    <s v="DIRECCIÓN DE GESTIÓN CORPORATIVA"/>
    <s v="MARTHA JANETH CARREÑO LIZARAZO"/>
    <x v="4"/>
    <d v="2024-07-17T00:00:00"/>
    <n v="202417000058983"/>
    <s v="01 - Viabilización de Línea"/>
    <s v="N/A"/>
    <d v="2024-07-18T00:00:00"/>
    <s v="FOR-018"/>
    <d v="2024-07-18T00:00:00"/>
    <n v="44533332"/>
    <n v="0"/>
    <n v="1062"/>
    <d v="2024-07-19T00:00:00"/>
    <n v="44533332"/>
    <n v="0"/>
    <n v="3373"/>
    <d v="2024-08-02T00:00:00"/>
    <n v="44533332"/>
    <n v="0"/>
    <n v="8000000"/>
    <n v="36533332"/>
    <n v="0"/>
    <s v="CONTRATO DE PRESTACION DE SERVICIOS PROFESIONALES"/>
    <s v="572"/>
    <s v="SILVIO ALFREDO PADRON HERNANDEZ"/>
    <m/>
  </r>
  <r>
    <n v="28"/>
    <s v="0191-28"/>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servicios profesionales desde el componente jurídico para brindar apoyo en las actuaciones que se adelanten en el proceso de gestión contractual."/>
    <x v="2"/>
    <n v="80121704"/>
    <n v="8000000"/>
    <n v="6"/>
    <n v="44533332"/>
    <s v="AGOSTO"/>
    <s v="AGOSTO"/>
    <s v="DIRECCIÓN DE GESTIÓN CORPORATIVA"/>
    <s v="MARTHA JANETH CARREÑO LIZARAZO"/>
    <x v="4"/>
    <d v="2024-07-17T00:00:00"/>
    <n v="202417000058983"/>
    <s v="01 - Viabilización de Línea"/>
    <s v="N/A"/>
    <d v="2024-07-18T00:00:00"/>
    <s v="FOR-019"/>
    <d v="2024-07-18T00:00:00"/>
    <n v="44533332"/>
    <n v="0"/>
    <n v="1063"/>
    <d v="2024-07-19T00:00:00"/>
    <n v="44533332"/>
    <n v="0"/>
    <n v="3370"/>
    <d v="2024-08-02T00:00:00"/>
    <n v="44533332"/>
    <n v="0"/>
    <n v="8000000"/>
    <n v="36533332"/>
    <n v="0"/>
    <s v="CONTRATO DE PRESTACION DE SERVICIOS PROFESIONALES"/>
    <s v="573"/>
    <s v="RUBEN DARIO JIMENEZ GIRALDO"/>
    <m/>
  </r>
  <r>
    <n v="29"/>
    <s v="0191-29"/>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servicios profesionales desde el componente jurídico para brindar apoyo en las actuaciones que se adelanten en el proceso de gestión contractual."/>
    <x v="2"/>
    <n v="80121704"/>
    <n v="11000000"/>
    <n v="6"/>
    <n v="61233332"/>
    <s v="AGOSTO"/>
    <s v="AGOSTO"/>
    <s v="DIRECCIÓN DE GESTIÓN CORPORATIVA"/>
    <s v="MARTHA JANETH CARREÑO LIZARAZO"/>
    <x v="4"/>
    <d v="2024-07-17T00:00:00"/>
    <n v="202417000058983"/>
    <s v="01 - Viabilización de Línea"/>
    <s v="N/A"/>
    <d v="2024-07-18T00:00:00"/>
    <s v="FOR-020"/>
    <d v="2024-07-18T00:00:00"/>
    <n v="61233332"/>
    <n v="0"/>
    <n v="1064"/>
    <d v="2024-07-19T00:00:00"/>
    <n v="61233332"/>
    <n v="0"/>
    <n v="3367"/>
    <d v="2024-08-02T00:00:00"/>
    <n v="61233332"/>
    <n v="0"/>
    <n v="11000000"/>
    <n v="50233332"/>
    <n v="0"/>
    <s v="CONTRATO DE PRESTACION DE SERVICIOS PROFESIONALES"/>
    <s v="568"/>
    <s v="ADY ISABEL NAMEN SEGURA"/>
    <m/>
  </r>
  <r>
    <n v="30"/>
    <s v="0191-30"/>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los servicios profesionales para apoyar a la Dirección Jurídica en la actualización y manejo de la plataforma SECOP II."/>
    <x v="2"/>
    <n v="80161500"/>
    <n v="8568000"/>
    <n v="6"/>
    <n v="47695200"/>
    <s v="AGOSTO"/>
    <s v="AGOSTO"/>
    <s v="DIRECCIÓN DE GESTIÓN CORPORATIVA"/>
    <s v="MARTHA JANETH CARREÑO LIZARAZO"/>
    <x v="4"/>
    <d v="2024-07-17T00:00:00"/>
    <n v="202417000058983"/>
    <s v="01 - Viabilización de Línea"/>
    <s v="N/A"/>
    <d v="2024-07-18T00:00:00"/>
    <s v="FOR-021"/>
    <d v="2024-07-18T00:00:00"/>
    <n v="47695200"/>
    <n v="0"/>
    <n v="1021"/>
    <d v="2024-07-19T00:00:00"/>
    <n v="47695200"/>
    <n v="0"/>
    <n v="3211"/>
    <d v="2024-07-22T00:00:00"/>
    <n v="47695200"/>
    <n v="0"/>
    <n v="11138400"/>
    <n v="36556800"/>
    <n v="0"/>
    <s v="CONTRATO DE PRESTACION DE SERVICIOS PROFESIONALES"/>
    <s v="465"/>
    <s v="HERNAN ALFREDO CASTELLANOS MORA"/>
    <m/>
  </r>
  <r>
    <n v="31"/>
    <s v="0191-31"/>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servicios profesionales desde el componente jurídico para brindar apoyo en las actuaciones que se adelanten en el proceso de gestión contractual."/>
    <x v="2"/>
    <n v="80121704"/>
    <n v="6950000"/>
    <n v="6"/>
    <n v="38688332"/>
    <s v="AGOSTO"/>
    <s v="AGOSTO"/>
    <s v="DIRECCIÓN DE GESTIÓN CORPORATIVA"/>
    <s v="MARTHA JANETH CARREÑO LIZARAZO"/>
    <x v="4"/>
    <d v="2024-07-17T00:00:00"/>
    <n v="202417000058983"/>
    <s v="01 - Viabilización de Línea"/>
    <s v="N/A"/>
    <d v="2024-07-18T00:00:00"/>
    <s v="FOR-022"/>
    <d v="2024-07-18T00:00:00"/>
    <n v="38688332"/>
    <n v="0"/>
    <n v="1066"/>
    <d v="2024-07-19T00:00:00"/>
    <n v="38688332"/>
    <n v="0"/>
    <n v="3369"/>
    <d v="2024-08-02T00:00:00"/>
    <n v="38688332"/>
    <n v="0"/>
    <n v="6950000"/>
    <n v="31738332"/>
    <n v="0"/>
    <s v="CONTRATO DE PRESTACION DE SERVICIOS PROFESIONALES"/>
    <s v="575"/>
    <s v="MARIA ALEJANDRA FORERO MORA"/>
    <m/>
  </r>
  <r>
    <n v="32"/>
    <s v="0191-32"/>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servicios profesionales desde el componente jurídico para brindar apoyo en las actuaciones que se adelanten en el proceso de gestión contractual."/>
    <x v="2"/>
    <n v="80121704"/>
    <n v="11000000"/>
    <n v="6"/>
    <n v="61233332"/>
    <s v="AGOSTO"/>
    <s v="AGOSTO"/>
    <s v="DIRECCIÓN DE GESTIÓN CORPORATIVA"/>
    <s v="MARTHA JANETH CARREÑO LIZARAZO"/>
    <x v="4"/>
    <d v="2024-07-17T00:00:00"/>
    <n v="202417000058983"/>
    <s v="01 - Viabilización de Línea"/>
    <s v="N/A"/>
    <d v="2024-07-18T00:00:00"/>
    <s v="FOR-023"/>
    <d v="2024-07-18T00:00:00"/>
    <n v="61233332"/>
    <n v="0"/>
    <n v="1067"/>
    <d v="2024-07-19T00:00:00"/>
    <n v="61233332"/>
    <n v="0"/>
    <n v="3372"/>
    <d v="2024-08-02T00:00:00"/>
    <n v="61233332"/>
    <n v="0"/>
    <n v="11000000"/>
    <n v="50233332"/>
    <n v="0"/>
    <s v="CONTRATO DE PRESTACION DE SERVICIOS PROFESIONALES"/>
    <s v="569"/>
    <s v="KATERYNNE  MORALES ROA"/>
    <m/>
  </r>
  <r>
    <n v="33"/>
    <s v="0191-33"/>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servicios profesionales desde el componente jurídico para brindar apoyo en las actuaciones que se adelanten en el proceso de gestión contractual."/>
    <x v="2"/>
    <n v="80121704"/>
    <n v="5000000"/>
    <n v="6"/>
    <n v="27833332"/>
    <s v="AGOSTO"/>
    <s v="AGOSTO"/>
    <s v="DIRECCIÓN DE GESTIÓN CORPORATIVA"/>
    <s v="MARTHA JANETH CARREÑO LIZARAZO"/>
    <x v="4"/>
    <d v="2024-07-24T00:00:00"/>
    <n v="202417000061343"/>
    <s v="01 - Viabilización de Línea"/>
    <s v="N/A"/>
    <d v="2024-07-25T00:00:00"/>
    <s v="FOR-043"/>
    <d v="2024-07-25T00:00:00"/>
    <n v="27833332"/>
    <n v="0"/>
    <n v="1172"/>
    <d v="2024-07-25T00:00:00"/>
    <n v="27833332"/>
    <n v="0"/>
    <n v="3353"/>
    <d v="2024-07-30T00:00:00"/>
    <n v="27833332"/>
    <n v="0"/>
    <n v="6000000"/>
    <n v="21833332"/>
    <n v="0"/>
    <s v="CONTRATO DE PRESTACION DE SERVICIOS PROFESIONALES"/>
    <s v="533"/>
    <s v="WILMER ANDRES ALBORNOZ SUA"/>
    <m/>
  </r>
  <r>
    <n v="34"/>
    <s v="0191-34"/>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servicios profesionales para apoyar a la Caja de Vivienda Popular desde un enfoque administrativo y financiero en los procesos que se le asignen."/>
    <x v="2"/>
    <n v="80121704"/>
    <n v="6000000"/>
    <n v="6"/>
    <n v="33400000"/>
    <s v="AGOSTO"/>
    <s v="AGOSTO"/>
    <s v="DIRECCIÓN DE GESTIÓN CORPORATIVA"/>
    <s v="MARTHA JANETH CARREÑO LIZARAZO"/>
    <x v="4"/>
    <d v="2024-07-17T00:00:00"/>
    <n v="202417000058983"/>
    <s v="01 - Viabilización de Línea"/>
    <s v="N/A"/>
    <d v="2024-07-18T00:00:00"/>
    <s v="FOR-024"/>
    <d v="2024-07-18T00:00:00"/>
    <n v="33400000"/>
    <n v="0"/>
    <n v="1031"/>
    <d v="2024-07-19T00:00:00"/>
    <n v="33400000"/>
    <n v="0"/>
    <n v="3214"/>
    <d v="2024-07-23T00:00:00"/>
    <n v="33400000"/>
    <n v="0"/>
    <n v="7800000"/>
    <n v="25600000"/>
    <n v="0"/>
    <s v="CONTRATO DE PRESTACION DE SERVICIOS PROFESIONALES"/>
    <s v="469"/>
    <s v="ANDRES DAVID SANCHEZ ZUÑIGA"/>
    <m/>
  </r>
  <r>
    <n v="35"/>
    <s v="0191-35"/>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servicios de apoyo a la gestión administrativa y financiera en los procesos de contratación de la Entidad en todas sus etapas, y los demás procesos que la Entidad requiera adelantar."/>
    <x v="2"/>
    <n v="80121704"/>
    <n v="4000000"/>
    <n v="6"/>
    <n v="22266667"/>
    <s v="AGOSTO"/>
    <s v="AGOSTO"/>
    <s v="DIRECCIÓN DE GESTIÓN CORPORATIVA"/>
    <s v="MARTHA JANETH CARREÑO LIZARAZO"/>
    <x v="4"/>
    <d v="2024-07-17T00:00:00"/>
    <n v="202417000058983"/>
    <s v="01 - Viabilización de Línea"/>
    <s v="N/A"/>
    <d v="2024-07-18T00:00:00"/>
    <s v="FOR-025"/>
    <d v="2024-07-18T00:00:00"/>
    <n v="22266667"/>
    <n v="0"/>
    <n v="1068"/>
    <d v="2024-07-19T00:00:00"/>
    <n v="22266667"/>
    <n v="0"/>
    <m/>
    <m/>
    <m/>
    <n v="22266667"/>
    <m/>
    <n v="0"/>
    <n v="22266667"/>
    <m/>
    <m/>
    <m/>
    <m/>
  </r>
  <r>
    <n v="36"/>
    <s v="0191-36"/>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los servicios profesionales para el acompañamiento en las diferentes actividades asociadas a la etapa de implementación del Sistema Administrativo de Lavado de Activos y Financiación del Terrorismo (SARLAF) que requiera la Caja de Vivienda Popular."/>
    <x v="2"/>
    <n v="80161500"/>
    <n v="6500000"/>
    <n v="6"/>
    <n v="36183332"/>
    <s v="AGOSTO"/>
    <s v="AGOSTO"/>
    <s v="DIRECCIÓN DE GESTIÓN CORPORATIVA"/>
    <s v="MARTHA JANETH CARREÑO LIZARAZO"/>
    <x v="4"/>
    <d v="2024-08-21T00:00:00"/>
    <n v="202417000068553"/>
    <s v="01 - Viabilización de Línea"/>
    <s v="N/A"/>
    <d v="2024-08-21T00:00:00"/>
    <s v="FOR-116"/>
    <d v="2024-08-21T00:00:00"/>
    <n v="36183332"/>
    <n v="0"/>
    <n v="1458"/>
    <d v="2024-08-22T00:00:00"/>
    <n v="36183332"/>
    <n v="0"/>
    <n v="4086"/>
    <d v="2024-09-02T00:00:00"/>
    <n v="36183332"/>
    <n v="0"/>
    <n v="0"/>
    <n v="36183332"/>
    <n v="0"/>
    <s v="CONTRATO DE PRESTACION DE SERVICIOS PROFESIONALES"/>
    <s v="838"/>
    <s v="LEIDY ESPERANZA GUACANEME NUÑEZ"/>
    <m/>
  </r>
  <r>
    <n v="37"/>
    <s v="0191-37"/>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0"/>
    <x v="0"/>
    <s v="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
    <x v="2"/>
    <n v="80161500"/>
    <n v="6400000"/>
    <n v="5"/>
    <n v="32000000"/>
    <s v="AGOSTO"/>
    <s v="AGOSTO"/>
    <s v="DIRECCION DE GESTION CORPORTIVA"/>
    <s v="MARTHA JANETH CARREÑO"/>
    <x v="5"/>
    <d v="2024-07-18T00:00:00"/>
    <n v="202417000059113"/>
    <s v="01 - Viabilización de Línea"/>
    <s v="N/A"/>
    <d v="2024-07-18T00:00:00"/>
    <s v="FOR-028"/>
    <d v="2024-07-19T00:00:00"/>
    <n v="32000000"/>
    <n v="0"/>
    <n v="1151"/>
    <d v="2024-07-22T00:00:00"/>
    <n v="32000000"/>
    <n v="0"/>
    <n v="3390"/>
    <d v="2024-08-02T00:00:00"/>
    <n v="32000000"/>
    <n v="0"/>
    <n v="6186666"/>
    <n v="25813334"/>
    <n v="0"/>
    <s v="CONTRATO DE PRESTACION DE SERVICIOS PROFESIONALES"/>
    <s v="551"/>
    <s v="PAULA CAMILA BECERRA MARTINEZ"/>
    <m/>
  </r>
  <r>
    <n v="38"/>
    <s v="0191-38"/>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0"/>
    <x v="0"/>
    <s v="Prestar los servicios profesionales a la Oficina Asesora de Comunicaciones en la producción gráfica, comunicando de manera visual, la estrategia de  comunicaciones bajo la guía de imagen distrital y demás piezas requeridas para la promoción de los proyectos de la Caja de la Vivienda Popular"/>
    <x v="2"/>
    <n v="80161500"/>
    <n v="5500000"/>
    <n v="6"/>
    <n v="30616667"/>
    <s v="AGOSTO"/>
    <s v="AGOSTO"/>
    <s v="DIRECCION DE GESTION CORPORTIVA"/>
    <s v="MARTHA JANETH CARREÑO"/>
    <x v="5"/>
    <d v="2024-07-18T00:00:00"/>
    <n v="202417000059113"/>
    <s v="01 - Viabilización de Línea"/>
    <s v="N/A"/>
    <d v="2024-07-18T00:00:00"/>
    <s v="FOR-029"/>
    <d v="2024-07-19T00:00:00"/>
    <n v="30616667"/>
    <n v="0"/>
    <n v="1152"/>
    <d v="2024-07-22T00:00:00"/>
    <n v="30616667"/>
    <n v="0"/>
    <n v="3334"/>
    <d v="2024-07-30T00:00:00"/>
    <n v="30616667"/>
    <n v="0"/>
    <n v="5500000"/>
    <n v="25116667"/>
    <n v="0"/>
    <s v="CONTRATO DE PRESTACION DE SERVICIOS PROFESIONALES"/>
    <s v="537"/>
    <s v="PAULA ANDREA ZAMUDIO LOZANO"/>
    <m/>
  </r>
  <r>
    <n v="39"/>
    <s v="0191-39"/>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0"/>
    <x v="0"/>
    <s v="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
    <x v="2"/>
    <n v="80161500"/>
    <n v="6500000"/>
    <n v="6"/>
    <n v="36183332"/>
    <s v="AGOSTO"/>
    <s v="AGOSTO"/>
    <s v="DIRECCION DE GESTION CORPORTIVA"/>
    <s v="MARTHA JANETH CARREÑO"/>
    <x v="5"/>
    <d v="2024-07-18T00:00:00"/>
    <n v="202417000059113"/>
    <s v="01 - Viabilización de Línea"/>
    <s v="N/A"/>
    <d v="2024-07-18T00:00:00"/>
    <s v="FOR-030"/>
    <d v="2024-07-19T00:00:00"/>
    <n v="36183332"/>
    <n v="0"/>
    <n v="1153"/>
    <d v="2024-07-22T00:00:00"/>
    <n v="36183332"/>
    <n v="0"/>
    <n v="3333"/>
    <d v="2024-07-30T00:00:00"/>
    <n v="36183332"/>
    <n v="0"/>
    <n v="6500000"/>
    <n v="29683332"/>
    <n v="0"/>
    <s v="CONTRATO DE PRESTACION DE SERVICIOS PROFESIONALES"/>
    <s v="543"/>
    <s v="LUIS ALIRIO CASTRO PEÑA"/>
    <m/>
  </r>
  <r>
    <n v="40"/>
    <s v="0191-40"/>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0"/>
    <x v="0"/>
    <s v="Prestación de servicios profesionales a la Oficina Asesora de Comunicaciones para la creación de contenidos, campañas, productos audiovisuales y coordinación de estrategias de comunicación para difusión de proyectos, obras, avances, testimonios, entre otros productos, de acuerdo a las necesidades de las misionales y demás dependencias de la Caja de la Vivienda Popular."/>
    <x v="2"/>
    <n v="80161500"/>
    <n v="7500000"/>
    <n v="5"/>
    <n v="37500000"/>
    <s v="AGOSTO"/>
    <s v="AGOSTO"/>
    <s v="DIRECCION DE GESTION CORPORTIVA"/>
    <s v="MARTHA JANETH CARREÑO"/>
    <x v="5"/>
    <d v="2024-07-18T00:00:00"/>
    <n v="202417000059113"/>
    <s v="01 - Viabilización de Línea"/>
    <s v="N/A"/>
    <d v="2024-07-30T00:00:00"/>
    <s v="FOR-053"/>
    <d v="2024-07-30T00:00:00"/>
    <n v="37500000"/>
    <n v="0"/>
    <n v="1352"/>
    <d v="2024-07-31T00:00:00"/>
    <n v="37500000"/>
    <n v="0"/>
    <n v="3476"/>
    <d v="2024-08-08T00:00:00"/>
    <n v="37500000"/>
    <n v="0"/>
    <n v="5750000"/>
    <n v="31750000"/>
    <n v="0"/>
    <s v="CONTRATO DE PRESTACION DE SERVICIOS PROFESIONALES"/>
    <s v="665"/>
    <s v="DIANA VANESSA ACOSTA RAMOS"/>
    <s v="Se viabiliza, una vez se confirma el traslado entre POS-PRE remitido por la Dirección de Gestión Corporativa."/>
  </r>
  <r>
    <n v="41"/>
    <s v="0191-41"/>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0"/>
    <x v="0"/>
    <s v="Prestar servicios profesionales para el apoyo de los avances estratégicos de Comunicación Externa, relaciones públicas y gestión de medios - Free Press de la Caja de la Vivienda Popular, con el fin de garantizar la efectividad en medios masivos locales, regionales y nacionales"/>
    <x v="2"/>
    <n v="80161500"/>
    <n v="6600000"/>
    <n v="6"/>
    <n v="36740000"/>
    <s v="AGOSTO"/>
    <s v="AGOSTO"/>
    <s v="DIRECCION DE GESTION CORPORTIVA"/>
    <s v="MARTHA JANETH CARREÑO"/>
    <x v="5"/>
    <d v="2024-07-18T00:00:00"/>
    <n v="202417000059113"/>
    <s v="01 - Viabilización de Línea"/>
    <s v="N/A"/>
    <d v="2024-07-18T00:00:00"/>
    <s v="FOR-031"/>
    <d v="2024-07-19T00:00:00"/>
    <n v="36740000"/>
    <n v="0"/>
    <n v="1154"/>
    <d v="2024-07-22T00:00:00"/>
    <n v="36740000"/>
    <n v="0"/>
    <n v="3413"/>
    <d v="2024-08-02T00:00:00"/>
    <n v="36740000"/>
    <n v="0"/>
    <n v="6380000"/>
    <n v="30360000"/>
    <n v="0"/>
    <s v="CONTRATO DE PRESTACION DE SERVICIOS PROFESIONALES"/>
    <s v="597"/>
    <s v="JUAN PABLO GOMEZ MONTAÑA"/>
    <m/>
  </r>
  <r>
    <n v="42"/>
    <s v="0191-42"/>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0"/>
    <x v="0"/>
    <s v="Prestación de servicios profesionales en comunicación social, para la producción de información en campo, que sirva de base para la divulgación de las políticas y programas de la caja de la vivienda popular."/>
    <x v="2"/>
    <n v="80161500"/>
    <n v="5500000"/>
    <n v="5"/>
    <n v="27500000"/>
    <s v="AGOSTO"/>
    <s v="AGOSTO"/>
    <s v="DIRECCION DE GESTION CORPORTIVA"/>
    <s v="MARTHA JANETH CARREÑO"/>
    <x v="5"/>
    <d v="2024-07-18T00:00:00"/>
    <n v="202417000059113"/>
    <s v="01 - Viabilización de Línea"/>
    <s v="N/A"/>
    <d v="2024-07-18T00:00:00"/>
    <s v="FOR-032"/>
    <d v="2024-07-19T00:00:00"/>
    <n v="27500000"/>
    <n v="0"/>
    <n v="1155"/>
    <d v="2024-07-22T00:00:00"/>
    <n v="27500000"/>
    <n v="0"/>
    <n v="3405"/>
    <d v="2024-08-02T00:00:00"/>
    <n v="27500000"/>
    <n v="0"/>
    <n v="5316666"/>
    <n v="22183334"/>
    <n v="0"/>
    <s v="CONTRATO DE PRESTACION DE SERVICIOS PROFESIONALES"/>
    <s v="552"/>
    <s v="EDWIN ALBERTO DIAZ BAEZ"/>
    <m/>
  </r>
  <r>
    <n v="43"/>
    <s v="0191-43"/>
    <x v="2"/>
    <x v="2"/>
    <s v="Fortalecer el 100% de la capacidad de gestión de las entidades del Sector Hábitat que promueva la innovación gubernamental la eficiencia administrativa y operativa como generadores de confianza ciudadana (Secretaría de Hábitat CVP Renobo UAESP)"/>
    <x v="11"/>
    <s v="PM/0208/0102/45990070191- PM/0208/0103/45990070191- PM/0208/0104/45990070191- PM/0208/0105/45990070191  -PM/0208/0106/45990070191"/>
    <x v="31"/>
    <x v="0"/>
    <s v="Suministrar equipos de cómputo todo en uno de escritorio, para la renovación tecnológica de la Caja de la Vivienda Popular."/>
    <x v="5"/>
    <n v="43211500"/>
    <n v="1097735600"/>
    <n v="1"/>
    <n v="1079914160"/>
    <s v="AGOSTO"/>
    <s v="AGOSTO"/>
    <s v="DIRECCION DE GESTION CORPORTIVA"/>
    <s v="MARTHA JANETH CARREÑO"/>
    <x v="6"/>
    <d v="2024-07-26T00:00:00"/>
    <n v="202417000062243"/>
    <s v="01 - Viabilización de Línea"/>
    <s v="A la linea -134"/>
    <d v="2024-07-29T00:00:00"/>
    <s v="FOR-046"/>
    <d v="2024-07-29T00:00:00"/>
    <n v="1079914160"/>
    <n v="0"/>
    <n v="1309"/>
    <d v="2024-07-30T00:00:00"/>
    <n v="818048797"/>
    <n v="261865363"/>
    <n v="4260"/>
    <d v="2024-09-16T00:00:00"/>
    <n v="818048797"/>
    <n v="0"/>
    <n v="0"/>
    <n v="818048797"/>
    <n v="261865363"/>
    <s v="ORDEN DE COMPRA"/>
    <s v="133170"/>
    <s v="HARDWARE ASESORIAS SOFTWARE LTDA"/>
    <s v="Se traslada el saldo a la linea 0191-134, según el memorando No. 202417000062823"/>
  </r>
  <r>
    <n v="44"/>
    <s v="0191-44"/>
    <x v="2"/>
    <x v="2"/>
    <s v="Fortalecer el 100% de la capacidad de gestión de las entidades del Sector Hábitat que promueva la innovación gubernamental la eficiencia administrativa y operativa como generadores de confianza ciudadana (Secretaría de Hábitat CVP Renobo UAESP)"/>
    <x v="11"/>
    <s v="PM/0208/0102/45990070191- PM/0208/0103/45990070191- PM/0208/0104/45990070191- PM/0208/0105/45990070191  -PM/0208/0106/45990070191"/>
    <x v="31"/>
    <x v="0"/>
    <s v="Suministrar equipos tecnologicos de acuerdo a los requerimientos de la Caja de la Vivienda Popular"/>
    <x v="5"/>
    <n v="43211500"/>
    <n v="11666666.666666666"/>
    <n v="3"/>
    <n v="35000000"/>
    <s v="OCTUBRE"/>
    <s v="OCTUBRE"/>
    <s v="DIRECCION DE GESTION CORPORTIVA"/>
    <s v="MARTHA JANETH CARREÑO"/>
    <x v="6"/>
    <d v="2024-08-12T00:00:00"/>
    <n v="202417000066023"/>
    <s v="03 - Modificación de Línea"/>
    <s v="N/A"/>
    <d v="2024-08-15T00:00:00"/>
    <s v="FOR-112"/>
    <d v="2024-08-20T00:00:00"/>
    <n v="35000000"/>
    <n v="0"/>
    <n v="1453"/>
    <d v="2024-08-20T00:00:00"/>
    <n v="35000000"/>
    <n v="0"/>
    <n v="4136"/>
    <d v="2024-09-09T00:00:00"/>
    <n v="30667252"/>
    <n v="4332748"/>
    <n v="0"/>
    <n v="30667252"/>
    <n v="4332748"/>
    <s v="ORDEN DE COMPRA"/>
    <s v="132926"/>
    <s v="PANAMERICANA LIBRERIA Y PAPELERIA S A"/>
    <m/>
  </r>
  <r>
    <n v="45"/>
    <s v="0191-45"/>
    <x v="2"/>
    <x v="2"/>
    <s v="Fortalecer el 100% de la capacidad de gestión de las entidades del Sector Hábitat que promueva la innovación gubernamental la eficiencia administrativa y operativa como generadores de confianza ciudadana (Secretaría de Hábitat CVP Renobo UAESP)"/>
    <x v="11"/>
    <s v="PM/0208/0102/45990070191- PM/0208/0103/45990070191- PM/0208/0104/45990070191- PM/0208/0105/45990070191  -PM/0208/0106/45990070191"/>
    <x v="32"/>
    <x v="0"/>
    <s v="Adquirir la renovación del licenciamiento adobe creative cloud,  para la generación de piezas comunicativas de la Caja de la Vivienda Popular"/>
    <x v="6"/>
    <n v="43232100"/>
    <n v="3940416.6666666665"/>
    <n v="12"/>
    <n v="47285000"/>
    <s v="OCTUBRE"/>
    <s v="OCTUBRE"/>
    <s v="DIRECCION DE GESTION CORPORTIVA"/>
    <s v="MARTHA JANETH CARREÑO"/>
    <x v="6"/>
    <m/>
    <m/>
    <m/>
    <m/>
    <m/>
    <m/>
    <m/>
    <m/>
    <n v="47285000"/>
    <m/>
    <m/>
    <m/>
    <n v="0"/>
    <m/>
    <m/>
    <m/>
    <n v="0"/>
    <m/>
    <n v="0"/>
    <n v="47285000"/>
    <m/>
    <m/>
    <m/>
    <m/>
  </r>
  <r>
    <n v="46"/>
    <s v="0191-46"/>
    <x v="2"/>
    <x v="2"/>
    <s v="Fortalecer el 100% de la capacidad de gestión de las entidades del Sector Hábitat que promueva la innovación gubernamental la eficiencia administrativa y operativa como generadores de confianza ciudadana (Secretaría de Hábitat CVP Renobo UAESP)"/>
    <x v="11"/>
    <s v="PM/0208/0102/45990070191- PM/0208/0103/45990070191- PM/0208/0104/45990070191- PM/0208/0105/45990070191  -PM/0208/0106/45990070191"/>
    <x v="32"/>
    <x v="0"/>
    <s v="Adquirir la renovación del licenciamiento para los equipos de seguridad perimetral del Sistema de detección y respuesta de punto final y la solución de WIFI para la Caja de la Vivienda Popular."/>
    <x v="7"/>
    <n v="43233200"/>
    <n v="21666666.666666668"/>
    <n v="12"/>
    <n v="260000000"/>
    <s v="OCTUBRE"/>
    <s v="OCTUBRE"/>
    <s v="DIRECCION DE GESTION CORPORTIVA"/>
    <s v="MARTHA JANETH CARREÑO"/>
    <x v="6"/>
    <m/>
    <m/>
    <m/>
    <m/>
    <m/>
    <m/>
    <m/>
    <m/>
    <n v="260000000"/>
    <m/>
    <m/>
    <m/>
    <n v="0"/>
    <m/>
    <m/>
    <m/>
    <n v="0"/>
    <m/>
    <n v="0"/>
    <n v="260000000"/>
    <m/>
    <m/>
    <m/>
    <m/>
  </r>
  <r>
    <n v="47"/>
    <s v="0191-47"/>
    <x v="2"/>
    <x v="2"/>
    <s v="Fortalecer el 100% de la capacidad de gestión de las entidades del Sector Hábitat que promueva la innovación gubernamental la eficiencia administrativa y operativa como generadores de confianza ciudadana (Secretaría de Hábitat CVP Renobo UAESP)"/>
    <x v="11"/>
    <s v="PM/0208/0102/45990070191- PM/0208/0103/45990070191- PM/0208/0104/45990070191- PM/0208/0105/45990070191  -PM/0208/0106/45990070191"/>
    <x v="32"/>
    <x v="0"/>
    <s v="Prestar el servicio de infraestructura (IaaS Y PaaS) Oracle, según necesidad tecnológica de la Caja de la Vivienda Popular."/>
    <x v="5"/>
    <n v="81112100"/>
    <n v="31429166.666666668"/>
    <n v="12"/>
    <n v="377150000"/>
    <s v="SEPTIEMBRE"/>
    <s v="SEPTIEMBRE"/>
    <s v="DIRECCION DE GESTION CORPORTIVA"/>
    <s v="MARTHA JANETH CARREÑO"/>
    <x v="6"/>
    <s v="28/08/2024_x000a_"/>
    <s v="202417000070073 _x000a_202417000069923 _x000a_"/>
    <s v="01 - Viabilización de Línea"/>
    <s v="Recursos de la línea 51"/>
    <s v="28/08/2024_x000a_"/>
    <s v="FOR-121"/>
    <d v="2024-09-04T00:00:00"/>
    <n v="377150000"/>
    <n v="0"/>
    <n v="1476"/>
    <d v="2024-09-04T00:00:00"/>
    <n v="377150000"/>
    <n v="0"/>
    <n v="4362"/>
    <d v="2024-09-26T00:00:00"/>
    <n v="372628073"/>
    <n v="4521927"/>
    <n v="0"/>
    <n v="372628073"/>
    <n v="4521927"/>
    <s v="CONTRATO DE PRESTACION DE SERVICIOS"/>
    <s v="133612"/>
    <s v="UNION TEMPORAL NUBE PUBLICA IT"/>
    <s v="202417000068323 -Modificación PAA"/>
  </r>
  <r>
    <n v="48"/>
    <s v="0191-48"/>
    <x v="2"/>
    <x v="2"/>
    <s v="Fortalecer el 100% de la capacidad de gestión de las entidades del Sector Hábitat que promueva la innovación gubernamental la eficiencia administrativa y operativa como generadores de confianza ciudadana (Secretaría de Hábitat CVP Renobo UAESP)"/>
    <x v="11"/>
    <s v="PM/0208/0102/45990070191- PM/0208/0103/45990070191- PM/0208/0104/45990070191- PM/0208/0105/45990070191  -PM/0208/0106/45990070191"/>
    <x v="32"/>
    <x v="0"/>
    <s v="Adquirir la renovación del software de administración y control de impresoras, para la Caja de la Vivienda Popular"/>
    <x v="1"/>
    <n v="43233400"/>
    <n v="1282166.6666666667"/>
    <n v="12"/>
    <n v="15386000"/>
    <s v="SEPTIEMBRE"/>
    <s v="SEPTIEMBRE"/>
    <s v="DIRECCION DE GESTION CORPORTIVA"/>
    <s v="MARTHA JANETH CARREÑO"/>
    <x v="6"/>
    <d v="2024-08-21T00:00:00"/>
    <n v="202417000068333"/>
    <s v="01 - Viabilización de Línea"/>
    <s v="N/A"/>
    <d v="2024-08-21T00:00:00"/>
    <s v="FOR-113"/>
    <d v="2024-08-21T00:00:00"/>
    <n v="14490706"/>
    <n v="895294"/>
    <n v="1454"/>
    <d v="2024-08-21T00:00:00"/>
    <n v="14490706"/>
    <n v="0"/>
    <m/>
    <m/>
    <m/>
    <n v="14490706"/>
    <m/>
    <n v="0"/>
    <n v="15386000"/>
    <m/>
    <m/>
    <m/>
    <m/>
  </r>
  <r>
    <n v="49"/>
    <s v="0191-49"/>
    <x v="2"/>
    <x v="2"/>
    <s v="Fortalecer el 100% de la capacidad de gestión de las entidades del Sector Hábitat que promueva la innovación gubernamental la eficiencia administrativa y operativa como generadores de confianza ciudadana (Secretaría de Hábitat CVP Renobo UAESP)"/>
    <x v="11"/>
    <s v="PM/0208/0102/45990070191- PM/0208/0103/45990070191- PM/0208/0104/45990070191- PM/0208/0105/45990070191  -PM/0208/0106/45990070191"/>
    <x v="32"/>
    <x v="0"/>
    <s v="Adquirir la renovación del licenciamiento antivirus, incluida la consola de administración y soporte para la Caja de la Vivienda Popular"/>
    <x v="6"/>
    <n v="43233200"/>
    <n v="3333333.3333333335"/>
    <n v="12"/>
    <n v="40000000"/>
    <s v="OCTUBRE"/>
    <s v="OCTUBRE"/>
    <s v="DIRECCION DE GESTION CORPORTIVA"/>
    <s v="MARTHA JANETH CARREÑO"/>
    <x v="6"/>
    <m/>
    <m/>
    <m/>
    <m/>
    <m/>
    <m/>
    <m/>
    <m/>
    <n v="40000000"/>
    <m/>
    <m/>
    <m/>
    <n v="0"/>
    <m/>
    <m/>
    <m/>
    <n v="0"/>
    <m/>
    <n v="0"/>
    <n v="40000000"/>
    <m/>
    <m/>
    <m/>
    <m/>
  </r>
  <r>
    <n v="50"/>
    <s v="0191-50"/>
    <x v="2"/>
    <x v="2"/>
    <s v="Fortalecer el 100% de la capacidad de gestión de las entidades del Sector Hábitat que promueva la innovación gubernamental la eficiencia administrativa y operativa como generadores de confianza ciudadana (Secretaría de Hábitat CVP Renobo UAESP)"/>
    <x v="11"/>
    <s v="PM/0208/0102/45990070191- PM/0208/0103/45990070191- PM/0208/0104/45990070191- PM/0208/0105/45990070191  -PM/0208/0106/45990070191"/>
    <x v="32"/>
    <x v="0"/>
    <s v="Adquirir la renovación del licenciamiento de la herramienta Microsoft office ®️M365 Apps for Enterprise Open para la Caja de la Vivienda Popular."/>
    <x v="6"/>
    <n v="43231513"/>
    <n v="11055250"/>
    <n v="12"/>
    <n v="132663000"/>
    <s v="AGOSTO"/>
    <s v="AGOSTO"/>
    <s v="DIRECCION DE GESTION CORPORTIVA"/>
    <s v="MARTHA JANETH CARREÑO"/>
    <x v="6"/>
    <d v="2024-08-23T00:00:00"/>
    <n v="202417000069133"/>
    <s v="01 - Viabilización de Línea"/>
    <s v="N/A"/>
    <d v="2024-08-26T00:00:00"/>
    <s v="FOR-118"/>
    <d v="2024-08-26T00:00:00"/>
    <n v="132663000"/>
    <n v="0"/>
    <n v="1463"/>
    <d v="2024-08-27T00:00:00"/>
    <n v="132663000"/>
    <n v="0"/>
    <m/>
    <m/>
    <m/>
    <n v="132663000"/>
    <m/>
    <n v="0"/>
    <n v="132663000"/>
    <m/>
    <m/>
    <m/>
    <m/>
  </r>
  <r>
    <n v="51"/>
    <s v="0191-51"/>
    <x v="2"/>
    <x v="2"/>
    <s v="Fortalecer el 100% de la capacidad de gestión de las entidades del Sector Hábitat que promueva la innovación gubernamental la eficiencia administrativa y operativa como generadores de confianza ciudadana (Secretaría de Hábitat CVP Renobo UAESP)"/>
    <x v="11"/>
    <s v="PM/0208/0102/45990070191- PM/0208/0103/45990070191- PM/0208/0104/45990070191- PM/0208/0105/45990070191  -PM/0208/0106/45990070191"/>
    <x v="33"/>
    <x v="0"/>
    <s v="Adquisición de licenciamiento de una herramienta especializada de Backup y restauración para los servidores y sistemas de información de la Caja de Vivienda Popular"/>
    <x v="1"/>
    <s v="81111901;43232309;43233415"/>
    <n v="3033333.3333333335"/>
    <n v="12"/>
    <n v="36400000"/>
    <s v="OCTUBRE"/>
    <s v="OCTUBRE"/>
    <s v="DIRECCION DE GESTION CORPORTIVA"/>
    <s v="MARTHA JANETH CARREÑO"/>
    <x v="6"/>
    <s v="16/09/2024_x000a_21/08/2024"/>
    <s v="202417000073413_x000a_202417000068323"/>
    <s v="03 - Modificación de Línea"/>
    <s v="A la linea 142_x000a_A la linea 47"/>
    <s v="16/09/2024_x000a_21/08/2024"/>
    <s v="FOR-124"/>
    <d v="2024-09-17T00:00:00"/>
    <n v="36400000"/>
    <n v="0"/>
    <n v="1513"/>
    <d v="2024-09-18T00:00:00"/>
    <n v="36400000"/>
    <n v="0"/>
    <m/>
    <m/>
    <m/>
    <n v="36400000"/>
    <m/>
    <n v="0"/>
    <n v="36400000"/>
    <m/>
    <m/>
    <m/>
    <m/>
  </r>
  <r>
    <n v="52"/>
    <s v="0191-52"/>
    <x v="2"/>
    <x v="2"/>
    <s v="Fortalecer el 100% de la capacidad de gestión de las entidades del Sector Hábitat que promueva la innovación gubernamental la eficiencia administrativa y operativa como generadores de confianza ciudadana (Secretaría de Hábitat CVP Renobo UAESP)"/>
    <x v="11"/>
    <s v="PM/0208/0102/45990070191- PM/0208/0103/45990070191- PM/0208/0104/45990070191- PM/0208/0105/45990070191  -PM/0208/0106/45990070191"/>
    <x v="33"/>
    <x v="0"/>
    <s v="Adquirir la renovación de licenciamiento, mantenimiento y soporte de los Switches marca Cisco de propiedad de la Entidad"/>
    <x v="7"/>
    <s v="43231513;43233204;43222612;81111801;81111803"/>
    <n v="4166666.6666666665"/>
    <n v="12"/>
    <n v="50000000"/>
    <s v="SEPTIEMBRE"/>
    <s v="SEPTIEMBRE"/>
    <s v="DIRECCION DE GESTION CORPORTIVA"/>
    <s v="MARTHA JANETH CARREÑO"/>
    <x v="6"/>
    <m/>
    <m/>
    <m/>
    <m/>
    <m/>
    <m/>
    <m/>
    <m/>
    <n v="50000000"/>
    <m/>
    <m/>
    <m/>
    <n v="0"/>
    <m/>
    <m/>
    <m/>
    <n v="0"/>
    <m/>
    <n v="0"/>
    <n v="50000000"/>
    <m/>
    <m/>
    <m/>
    <m/>
  </r>
  <r>
    <n v="53"/>
    <s v="0191-53"/>
    <x v="2"/>
    <x v="2"/>
    <s v="Fortalecer el 100% de la capacidad de gestión de las entidades del Sector Hábitat que promueva la innovación gubernamental la eficiencia administrativa y operativa como generadores de confianza ciudadana (Secretaría de Hábitat CVP Renobo UAESP)"/>
    <x v="11"/>
    <s v="PM/0208/0102/45990070191- PM/0208/0103/45990070191- PM/0208/0104/45990070191- PM/0208/0105/45990070191  -PM/0208/0106/45990070191"/>
    <x v="34"/>
    <x v="0"/>
    <s v="Adquirir los certificados digitales Servidor Seguro SSL, para múltiples subdominios de función pública para la Caja de la Vivienda Popular"/>
    <x v="5"/>
    <n v="81111801"/>
    <n v="83333.333333333328"/>
    <n v="12"/>
    <n v="1000000"/>
    <s v="NOVIEMBRE"/>
    <s v="NOVIEMBRE"/>
    <s v="DIRECCION DE GESTION CORPORTIVA"/>
    <s v="MARTHA JANETH CARREÑO"/>
    <x v="6"/>
    <m/>
    <m/>
    <m/>
    <m/>
    <m/>
    <m/>
    <m/>
    <m/>
    <n v="1000000"/>
    <m/>
    <m/>
    <m/>
    <n v="0"/>
    <m/>
    <m/>
    <m/>
    <n v="0"/>
    <m/>
    <n v="0"/>
    <n v="1000000"/>
    <m/>
    <m/>
    <m/>
    <m/>
  </r>
  <r>
    <n v="54"/>
    <s v="0191-54"/>
    <x v="2"/>
    <x v="2"/>
    <s v="Fortalecer el 100% de la capacidad de gestión de las entidades del Sector Hábitat que promueva la innovación gubernamental la eficiencia administrativa y operativa como generadores de confianza ciudadana (Secretaría de Hábitat CVP Renobo UAESP)"/>
    <x v="11"/>
    <s v="PM/0208/0102/45990070191- PM/0208/0103/45990070191- PM/0208/0104/45990070191- PM/0208/0105/45990070191  -PM/0208/0106/45990070191"/>
    <x v="34"/>
    <x v="0"/>
    <s v="Adquirir los certificados de firma digital, para los funcionarios la Caja de la Vivienda Popular"/>
    <x v="5"/>
    <n v="81111801"/>
    <n v="300993.33333333331"/>
    <n v="12"/>
    <n v="3611920"/>
    <s v="AGOSTO"/>
    <s v="AGOSTO"/>
    <s v="DIRECCION DE GESTION CORPORTIVA"/>
    <s v="MARTHA JANETH CARREÑO"/>
    <x v="6"/>
    <d v="2024-08-21T00:00:00"/>
    <n v="202417000068333"/>
    <s v="01 - Viabilización de Línea"/>
    <s v="N/A"/>
    <d v="2024-08-21T00:00:00"/>
    <s v="FOR-114"/>
    <d v="2024-08-21T00:00:00"/>
    <n v="3577537"/>
    <n v="34383"/>
    <n v="1455"/>
    <d v="2024-08-21T00:00:00"/>
    <n v="3577537"/>
    <n v="0"/>
    <n v="4143"/>
    <d v="2024-09-10T00:00:00"/>
    <n v="2142000"/>
    <n v="1435537"/>
    <n v="0"/>
    <n v="2142000"/>
    <n v="1469920"/>
    <s v="CONTRATO DE SUMINISTRO"/>
    <s v="133007"/>
    <s v="CAMERFIRMA COLOMBIA S.A.S"/>
    <m/>
  </r>
  <r>
    <n v="55"/>
    <s v="0191-55"/>
    <x v="2"/>
    <x v="2"/>
    <s v="Fortalecer el 100% de la capacidad de gestión de las entidades del Sector Hábitat que promueva la innovación gubernamental la eficiencia administrativa y operativa como generadores de confianza ciudadana (Secretaría de Hábitat CVP Renobo UAESP)"/>
    <x v="11"/>
    <s v="PM/0208/0102/45990070191- PM/0208/0103/45990070191- PM/0208/0104/45990070191- PM/0208/0105/45990070191  -PM/0208/0106/45990070191"/>
    <x v="35"/>
    <x v="0"/>
    <s v="Realizar el mantenimiento y soporte al sistema de control de acceso peatonal de la Caja de la Vivienda Popular."/>
    <x v="1"/>
    <n v="72151701"/>
    <n v="1250000"/>
    <n v="12"/>
    <n v="15000000"/>
    <s v="AGOSTO"/>
    <s v="AGOSTO"/>
    <s v="DIRECCION DE GESTION CORPORTIVA"/>
    <s v="MARTHA JANETH CARREÑO"/>
    <x v="6"/>
    <d v="2024-07-26T00:00:00"/>
    <n v="202417000062243"/>
    <s v="01 - Viabilización de Línea"/>
    <s v="N/A"/>
    <d v="2024-07-29T00:00:00"/>
    <s v="FOR-047"/>
    <d v="2024-07-29T00:00:00"/>
    <n v="15000000"/>
    <n v="0"/>
    <n v="1311"/>
    <d v="2024-07-30T00:00:00"/>
    <n v="15000000"/>
    <n v="0"/>
    <n v="4325"/>
    <d v="2024-09-17T00:00:00"/>
    <n v="15000000"/>
    <n v="0"/>
    <n v="0"/>
    <n v="15000000"/>
    <n v="0"/>
    <s v="CONTRATO DE MANTENIMIENTO"/>
    <s v="883"/>
    <s v="NOVATRON SOLUCIONES INTEGRADAS SAS"/>
    <m/>
  </r>
  <r>
    <n v="56"/>
    <s v="0191-56"/>
    <x v="2"/>
    <x v="2"/>
    <s v="Fortalecer el 100% de la capacidad de gestión de las entidades del Sector Hábitat que promueva la innovación gubernamental la eficiencia administrativa y operativa como generadores de confianza ciudadana (Secretaría de Hábitat CVP Renobo UAESP)"/>
    <x v="11"/>
    <s v="PM/0208/0102/45990070191- PM/0208/0103/45990070191- PM/0208/0104/45990070191- PM/0208/0105/45990070191  -PM/0208/0106/45990070191"/>
    <x v="36"/>
    <x v="0"/>
    <s v="Prestar el servicio de mantenimiento preventivo y correctivo para los equipos de cómputo, servidores, impresoras y escáner de propiedad de la Caja de la Vivienda Popular."/>
    <x v="1"/>
    <n v="81112300"/>
    <n v="2779858.4166666665"/>
    <n v="12"/>
    <n v="33358301"/>
    <s v="SEPTIEMBRE"/>
    <s v="SEPTIEMBRE"/>
    <s v="DIRECCION DE GESTION CORPORTIVA"/>
    <s v="MARTHA JANETH CARREÑO"/>
    <x v="6"/>
    <s v="16/09/2024_x000a_26/07/2024"/>
    <s v="202417000073413_x000a_202417000062243"/>
    <s v="03 - Modificación de Línea"/>
    <s v="A la linea 141"/>
    <s v="16/09/2024_x000a_29/07/2024"/>
    <s v="FOR-125_x000a_ANULACIÓN FOR-048"/>
    <d v="2024-07-29T00:00:00"/>
    <n v="33358301"/>
    <n v="0"/>
    <s v="1514_x000a_1313"/>
    <s v="18/09/2024_x000a_30/07/2024"/>
    <n v="33358301"/>
    <n v="0"/>
    <m/>
    <m/>
    <m/>
    <n v="33358301"/>
    <m/>
    <n v="0"/>
    <n v="33358301"/>
    <m/>
    <m/>
    <m/>
    <s v="Anulación Total CDP 1313 por valor de $47,737,342; y Viabilidad"/>
  </r>
  <r>
    <n v="57"/>
    <s v="0191-57"/>
    <x v="2"/>
    <x v="2"/>
    <s v="Fortalecer el 100% de la capacidad de gestión de las entidades del Sector Hábitat que promueva la innovación gubernamental la eficiencia administrativa y operativa como generadores de confianza ciudadana (Secretaría de Hábitat CVP Renobo UAESP)"/>
    <x v="11"/>
    <s v="PM/0208/0102/45990070191- PM/0208/0103/45990070191- PM/0208/0104/45990070191- PM/0208/0105/45990070191  -PM/0208/0106/45990070191"/>
    <x v="37"/>
    <x v="0"/>
    <s v="Prestar el servicio de mantenimiento, extensión de garantía con repuestos y soporte técnico, para el sistema de telefonía corporativa voz/IP de la Caja de la Vivienda Popular. "/>
    <x v="1"/>
    <n v="81161708"/>
    <n v="7500000"/>
    <n v="4"/>
    <n v="30000000"/>
    <s v="AGOSTO"/>
    <s v="AGOSTO"/>
    <s v="DIRECCION DE GESTION CORPORTIVA"/>
    <s v="MARTHA JANETH CARREÑO"/>
    <x v="6"/>
    <d v="2024-07-26T00:00:00"/>
    <n v="202417000062243"/>
    <s v="01 - Viabilización de Línea"/>
    <s v="N/A"/>
    <d v="2024-07-29T00:00:00"/>
    <s v="FOR-049"/>
    <d v="2024-07-29T00:00:00"/>
    <n v="30000000"/>
    <n v="0"/>
    <n v="1314"/>
    <d v="2024-07-30T00:00:00"/>
    <n v="30000000"/>
    <n v="0"/>
    <n v="4137"/>
    <d v="2024-09-09T00:00:00"/>
    <n v="29997520"/>
    <n v="2480"/>
    <n v="0"/>
    <n v="29997520"/>
    <n v="2480"/>
    <s v="CONTRATO DE MANTENIMIENTO"/>
    <s v="818"/>
    <s v="INGENIERIA Y TELECOMUNICACIONES DE COLOM BIA S.A.S"/>
    <m/>
  </r>
  <r>
    <n v="58"/>
    <s v="0191-58"/>
    <x v="2"/>
    <x v="2"/>
    <s v="Fortalecer el 100% de la capacidad de gestión de las entidades del Sector Hábitat que promueva la innovación gubernamental la eficiencia administrativa y operativa como generadores de confianza ciudadana (Secretaría de Hábitat CVP Renobo UAESP)"/>
    <x v="11"/>
    <s v="PM/0208/0102/45990070191- PM/0208/0103/45990070191- PM/0208/0104/45990070191- PM/0208/0105/45990070191  -PM/0208/0106/45990070191"/>
    <x v="37"/>
    <x v="0"/>
    <s v="Prestar el servicio de mantenimiento preventivo y correctivo del sistema de carteleras digitales de la Caja de la Vivienda Popular"/>
    <x v="1"/>
    <n v="81112215"/>
    <n v="8750250"/>
    <n v="4"/>
    <n v="35001000"/>
    <s v="AGOSTO"/>
    <s v="AGOSTO"/>
    <s v="DIRECCION DE GESTION CORPORTIVA"/>
    <s v="MARTHA JANETH CARREÑO"/>
    <x v="6"/>
    <d v="2024-07-26T00:00:00"/>
    <n v="202417000062243"/>
    <s v="01 - Viabilización de Línea"/>
    <s v="N/A"/>
    <d v="2024-07-29T00:00:00"/>
    <s v="FOR-050"/>
    <d v="2024-07-29T00:00:00"/>
    <n v="27570557"/>
    <n v="7430443"/>
    <n v="1308"/>
    <d v="2024-07-30T00:00:00"/>
    <n v="27570557"/>
    <n v="0"/>
    <n v="4366"/>
    <d v="2024-09-30T00:00:00"/>
    <n v="27570557"/>
    <n v="0"/>
    <n v="0"/>
    <n v="27570557"/>
    <n v="7430443"/>
    <s v="CONTRATO DE MANTENIMIENTO"/>
    <s v="904"/>
    <s v="ROBOTICA Y DOMOTICA SAS"/>
    <m/>
  </r>
  <r>
    <n v="59"/>
    <s v="0191-59"/>
    <x v="2"/>
    <x v="2"/>
    <s v="Fortalecer el 100% de la capacidad de gestión de las entidades del Sector Hábitat que promueva la innovación gubernamental la eficiencia administrativa y operativa como generadores de confianza ciudadana (Secretaría de Hábitat CVP Renobo UAESP)"/>
    <x v="11"/>
    <s v="PM/0208/0102/45990070191- PM/0208/0103/45990070191- PM/0208/0104/45990070191- PM/0208/0105/45990070191  -PM/0208/0106/45990070191"/>
    <x v="38"/>
    <x v="0"/>
    <s v="Prestar el servicio de mantenimiento preventivo y correctivo del sistema de aire acondicionado tipo mini-split ubicado en el centro de cómputo de la Caja de la Vivienda Popular"/>
    <x v="1"/>
    <n v="72151207"/>
    <n v="1000000"/>
    <n v="4"/>
    <n v="4000000"/>
    <s v="AGOSTO"/>
    <s v="AGOSTO"/>
    <s v="DIRECCION DE GESTION CORPORTIVA"/>
    <s v="MARTHA JANETH CARREÑO"/>
    <x v="6"/>
    <d v="2024-07-26T00:00:00"/>
    <n v="202417000062243"/>
    <s v="01 - Viabilización de Línea"/>
    <s v="N/A"/>
    <d v="2024-07-29T00:00:00"/>
    <s v="FOR-051"/>
    <d v="2024-07-29T00:00:00"/>
    <n v="3500000"/>
    <n v="500000"/>
    <n v="1310"/>
    <d v="2024-07-30T00:00:00"/>
    <n v="3500000"/>
    <n v="0"/>
    <m/>
    <m/>
    <m/>
    <n v="3500000"/>
    <m/>
    <n v="0"/>
    <n v="4000000"/>
    <m/>
    <m/>
    <m/>
    <m/>
  </r>
  <r>
    <n v="60"/>
    <s v="0191-60"/>
    <x v="2"/>
    <x v="2"/>
    <s v="Fortalecer el 100% de la capacidad de gestión de las entidades del Sector Hábitat que promueva la innovación gubernamental la eficiencia administrativa y operativa como generadores de confianza ciudadana (Secretaría de Hábitat CVP Renobo UAESP)"/>
    <x v="11"/>
    <s v="PM/0208/0102/45990070191- PM/0208/0103/45990070191- PM/0208/0104/45990070191- PM/0208/0105/45990070191  -PM/0208/0106/45990070191"/>
    <x v="31"/>
    <x v="0"/>
    <s v="Suministro de lentes inteligentes y camaras 360 de acuerdo a los requerimientos de la Caja de la Vivienda Popular"/>
    <x v="5"/>
    <n v="43211500"/>
    <n v="15000000"/>
    <n v="2"/>
    <n v="30000000"/>
    <s v="SEPTIEMBRE"/>
    <s v="SEPTIEMBRE"/>
    <s v="DIRECCION DE GESTION CORPORTIVA"/>
    <s v="MARTHA JANETH CARREÑO"/>
    <x v="6"/>
    <d v="2024-07-26T00:00:00"/>
    <n v="202417000062243"/>
    <s v="01 - Viabilización de Línea"/>
    <s v="N/A"/>
    <d v="2024-07-29T00:00:00"/>
    <s v="FOR-052"/>
    <d v="2024-07-29T00:00:00"/>
    <n v="30000000"/>
    <n v="0"/>
    <n v="1312"/>
    <d v="2024-07-30T00:00:00"/>
    <n v="30000000"/>
    <n v="0"/>
    <n v="4365"/>
    <d v="2024-09-27T00:00:00"/>
    <n v="8361773"/>
    <n v="21638227"/>
    <n v="0"/>
    <n v="8361773"/>
    <n v="21638227"/>
    <s v="ORDEN DE COMPRA"/>
    <s v="133792"/>
    <s v="PANAMERICANA LIBRERIA Y PAPELERIA S A"/>
    <m/>
  </r>
  <r>
    <n v="61"/>
    <s v="0191-61"/>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9"/>
    <x v="0"/>
    <s v="Prestar servicios profesionales para apoyar la gestión de proyectos y gestión de los procesos contractuales de la oficina TIC de la Caja de la Vivienda Popular"/>
    <x v="2"/>
    <n v="80161500"/>
    <n v="7500000"/>
    <n v="6"/>
    <n v="41750000"/>
    <s v="AGOSTO"/>
    <s v="AGOSTO"/>
    <s v="DIRECCION DE GESTION CORPORTIVA"/>
    <s v="MARTHA JANETH CARREÑO"/>
    <x v="6"/>
    <d v="2024-07-17T00:00:00"/>
    <s v="202417000058973 "/>
    <s v="01 - Viabilización de Línea"/>
    <s v="N/A"/>
    <d v="2024-07-18T00:00:00"/>
    <s v="FOR-002"/>
    <d v="2024-07-18T00:00:00"/>
    <n v="41750000"/>
    <n v="0"/>
    <n v="1034"/>
    <d v="2024-07-19T00:00:00"/>
    <n v="41750000"/>
    <n v="0"/>
    <n v="3301"/>
    <d v="2024-07-25T00:00:00"/>
    <n v="41750000"/>
    <n v="0"/>
    <n v="9000000"/>
    <n v="32750000"/>
    <n v="0"/>
    <s v="CONTRATO DE PRESTACION DE SERVICIOS PROFESIONALES"/>
    <s v="486"/>
    <s v="LAURA YALILE ALVAREZ CASTAÑEDA"/>
    <m/>
  </r>
  <r>
    <n v="62"/>
    <s v="0191-62"/>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9"/>
    <x v="0"/>
    <s v="Prestar servicios profesionales para el soporte en el Sistema de Recursos Humanos de la Caja de la Vivienda Popular"/>
    <x v="2"/>
    <n v="81111500"/>
    <n v="6000000"/>
    <n v="5"/>
    <n v="30000000"/>
    <s v="AGOSTO"/>
    <s v="AGOSTO"/>
    <s v="DIRECCION DE GESTION CORPORTIVA"/>
    <s v="MARTHA JANETH CARREÑO"/>
    <x v="6"/>
    <d v="2024-07-17T00:00:00"/>
    <n v="202411600058323"/>
    <s v="01 - Viabilización de Línea"/>
    <s v="N/A"/>
    <d v="2024-07-18T00:00:00"/>
    <s v="FOR-003"/>
    <d v="2024-07-18T00:00:00"/>
    <n v="30000000"/>
    <n v="0"/>
    <n v="1035"/>
    <d v="2024-07-19T00:00:00"/>
    <n v="30000000"/>
    <n v="0"/>
    <n v="3294"/>
    <d v="2024-07-25T00:00:00"/>
    <n v="30000000"/>
    <n v="0"/>
    <n v="7200000"/>
    <n v="22800000"/>
    <n v="0"/>
    <s v="CONTRATO DE PRESTACION DE SERVICIOS PROFESIONALES"/>
    <s v="496"/>
    <s v="JOHN KENNEDY LEON CASTIBLANCO"/>
    <m/>
  </r>
  <r>
    <n v="63"/>
    <s v="0191-63"/>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9"/>
    <x v="0"/>
    <s v="Prestar los servicios profesionales para orientar y realizar actividades de desarrollo, administración y monitoreo de los componentes de los aplicativos misionales y de apoyo de propiedad de la Caja de la Vivienda Popular."/>
    <x v="2"/>
    <n v="81111500"/>
    <n v="7730000"/>
    <n v="5"/>
    <n v="38650000"/>
    <s v="AGOSTO"/>
    <s v="AGOSTO"/>
    <s v="DIRECCION DE GESTION CORPORTIVA"/>
    <s v="MARTHA JANETH CARREÑO"/>
    <x v="6"/>
    <d v="2024-07-17T00:00:00"/>
    <n v="202411600058323"/>
    <s v="01 - Viabilización de Línea"/>
    <s v="N/A"/>
    <d v="2024-07-18T00:00:00"/>
    <s v="FOR-004"/>
    <d v="2024-07-18T00:00:00"/>
    <n v="38650000"/>
    <n v="0"/>
    <n v="1036"/>
    <d v="2024-07-19T00:00:00"/>
    <n v="38650000"/>
    <n v="0"/>
    <n v="3290"/>
    <d v="2024-07-25T00:00:00"/>
    <n v="38650000"/>
    <n v="0"/>
    <n v="9276000"/>
    <n v="29374000"/>
    <n v="0"/>
    <s v="CONTRATO DE PRESTACION DE SERVICIOS PROFESIONALES"/>
    <s v="492"/>
    <s v="HERNAN MAURICIO RINCON BEDOYA"/>
    <m/>
  </r>
  <r>
    <n v="64"/>
    <s v="0191-64"/>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9"/>
    <x v="0"/>
    <s v="Prestar servicios profesionales para apoyar la administración y monitoreo de los repositorios de datos y base de datos de la Caja de la Vivienda Popular"/>
    <x v="2"/>
    <n v="81111500"/>
    <n v="6200000"/>
    <n v="5"/>
    <n v="31000000"/>
    <s v="AGOSTO"/>
    <s v="AGOSTO"/>
    <s v="DIRECCION DE GESTION CORPORTIVA"/>
    <s v="MARTHA JANETH CARREÑO"/>
    <x v="6"/>
    <d v="2024-07-17T00:00:00"/>
    <n v="202411600058323"/>
    <s v="01 - Viabilización de Línea"/>
    <s v="N/A"/>
    <d v="2024-07-18T00:00:00"/>
    <s v="FOR-005"/>
    <d v="2024-07-18T00:00:00"/>
    <n v="31000000"/>
    <n v="0"/>
    <n v="1037"/>
    <d v="2024-07-19T00:00:00"/>
    <n v="24593333"/>
    <n v="6406667"/>
    <n v="4075"/>
    <d v="2024-08-30T00:00:00"/>
    <n v="24593333"/>
    <n v="0"/>
    <n v="0"/>
    <n v="24593333"/>
    <n v="6406667"/>
    <s v="CONTRATO DE PRESTACION DE SERVICIOS PROFESIONALES"/>
    <s v="813"/>
    <s v="JIMMY ANDRES CASTELLANOS CARRILLO"/>
    <m/>
  </r>
  <r>
    <n v="65"/>
    <s v="0191-65"/>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9"/>
    <x v="0"/>
    <s v="Prestación de servicios profesionales para apoyar las actividades, configuración, soporte de las aplicaciones que inter operen con el sistema de información misional de la Caja de la Vivienda Popular"/>
    <x v="2"/>
    <n v="81111500"/>
    <n v="5229000"/>
    <n v="5"/>
    <n v="26145000"/>
    <s v="AGOSTO"/>
    <s v="AGOSTO"/>
    <s v="DIRECCION DE GESTION CORPORTIVA"/>
    <s v="MARTHA JANETH CARREÑO"/>
    <x v="6"/>
    <d v="2024-07-17T00:00:00"/>
    <n v="202411600058323"/>
    <s v="01 - Viabilización de Línea"/>
    <s v="N/A"/>
    <d v="2024-07-18T00:00:00"/>
    <s v="FOR-006"/>
    <d v="2024-07-18T00:00:00"/>
    <n v="26145000"/>
    <n v="0"/>
    <n v="1038"/>
    <d v="2024-07-19T00:00:00"/>
    <n v="26145000"/>
    <n v="0"/>
    <n v="3299"/>
    <d v="2024-07-25T00:00:00"/>
    <n v="26145000"/>
    <n v="0"/>
    <n v="6274800"/>
    <n v="19870200"/>
    <n v="0"/>
    <s v="CONTRATO DE PRESTACION DE SERVICIOS PROFESIONALES"/>
    <s v="499"/>
    <s v="LUIS GABRIEL BAREÑO ROMERO"/>
    <m/>
  </r>
  <r>
    <n v="66"/>
    <s v="0191-66"/>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9"/>
    <x v="0"/>
    <s v="Prestar servicios profesionales para apoyar los trámites asociados al Modelo Integrado de Gestión MIPG, de Control Interno y actualización de la documentación de los procesos a cargo de la oficina "/>
    <x v="2"/>
    <n v="80161500"/>
    <n v="5000000"/>
    <n v="5"/>
    <n v="25000000"/>
    <s v="AGOSTO"/>
    <s v="AGOSTO"/>
    <s v="DIRECCION DE GESTION CORPORTIVA"/>
    <s v="MARTHA JANETH CARREÑO"/>
    <x v="6"/>
    <d v="2024-07-17T00:00:00"/>
    <n v="202411600058323"/>
    <s v="01 - Viabilización de Línea"/>
    <s v="N/A"/>
    <d v="2024-07-18T00:00:00"/>
    <s v="FOR-007"/>
    <d v="2024-07-18T00:00:00"/>
    <n v="25000000"/>
    <n v="0"/>
    <n v="1039"/>
    <d v="2024-07-19T00:00:00"/>
    <n v="25000000"/>
    <n v="0"/>
    <n v="3296"/>
    <d v="2024-07-25T00:00:00"/>
    <n v="25000000"/>
    <n v="0"/>
    <n v="5833333"/>
    <n v="19166667"/>
    <n v="0"/>
    <s v="CONTRATO DE PRESTACION DE SERVICIOS PROFESIONALES"/>
    <s v="508"/>
    <s v="OLMER RAUL CURREA CALDERON"/>
    <m/>
  </r>
  <r>
    <n v="67"/>
    <s v="0191-67"/>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9"/>
    <x v="0"/>
    <s v="Prestar los servicios profesionales para orientar los proyectos de desarrollo, administración y monitoreo de los componentes de software de los sistemas de información misional de la Caja de la Vivienda Popular"/>
    <x v="2"/>
    <n v="81111500"/>
    <n v="7000000"/>
    <n v="5"/>
    <n v="3500000"/>
    <s v="AGOSTO"/>
    <s v="AGOSTO"/>
    <s v="DIRECCION DE GESTION CORPORTIVA"/>
    <s v="MARTHA JANETH CARREÑO"/>
    <x v="6"/>
    <d v="2024-07-17T00:00:00"/>
    <n v="202411600058323"/>
    <s v="01 - Viabilización de Línea"/>
    <s v="Al la línea-135"/>
    <d v="2024-07-18T00:00:00"/>
    <s v="ANULACIÓN PARCIAL_x000a_FOR-008"/>
    <d v="2024-07-18T00:00:00"/>
    <n v="3500000"/>
    <n v="0"/>
    <n v="1040"/>
    <d v="2024-07-19T00:00:00"/>
    <n v="3500000"/>
    <n v="0"/>
    <n v="3298"/>
    <d v="2024-07-25T00:00:00"/>
    <n v="3500000"/>
    <n v="0"/>
    <n v="3500000"/>
    <n v="0"/>
    <n v="0"/>
    <s v="CONTRATO DE PRESTACION DE SERVICIOS PROFESIONALES"/>
    <s v="493"/>
    <s v="GUSTAVO JOSE CASTRO SANCHEZ"/>
    <s v="Liberación parcial CDP No. 1040 por valor de $31.500.000= 12-08-2024_x000a_Liberación parcial CRP No. 3298 por valor de $31.500.000= 12-08-2024"/>
  </r>
  <r>
    <n v="68"/>
    <s v="0191-68"/>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9"/>
    <x v="0"/>
    <s v="Prestar servicios profesionales para llevar a cabo el apoyo al seguimiento, administración y gestión en la atención del servicio técnico, que se presta a los usuarios de la Caja de la Vivienda Popular."/>
    <x v="2"/>
    <n v="81111500"/>
    <n v="5000000"/>
    <n v="6"/>
    <n v="27833333"/>
    <s v="AGOSTO"/>
    <s v="AGOSTO"/>
    <s v="DIRECCION DE GESTION CORPORTIVA"/>
    <s v="MARTHA JANETH CARREÑO"/>
    <x v="6"/>
    <d v="2024-07-17T00:00:00"/>
    <n v="202411600058323"/>
    <s v="01 - Viabilización de Línea"/>
    <s v="N/A"/>
    <d v="2024-07-18T00:00:00"/>
    <s v="FOR-009"/>
    <d v="2024-07-18T00:00:00"/>
    <n v="27833333"/>
    <n v="0"/>
    <n v="1041"/>
    <d v="2024-07-19T00:00:00"/>
    <n v="27833333"/>
    <n v="0"/>
    <n v="3291"/>
    <d v="2024-07-25T00:00:00"/>
    <n v="27833333"/>
    <n v="0"/>
    <n v="6000000"/>
    <n v="21833333"/>
    <n v="0"/>
    <s v="CONTRATO DE PRESTACION DE SERVICIOS PROFESIONALES"/>
    <s v="494"/>
    <s v="LUIS FERNANDO CABRERA ROBAYO"/>
    <m/>
  </r>
  <r>
    <n v="69"/>
    <s v="0191-69"/>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9"/>
    <x v="0"/>
    <s v="Prestar servicios profesionales para el apoyo y soporte técnico en el desarrollo de software del sistema financiero de la Caja de la Vivienda Popular"/>
    <x v="2"/>
    <n v="81111500"/>
    <n v="8000000"/>
    <n v="6"/>
    <n v="44533333"/>
    <s v="AGOSTO"/>
    <s v="AGOSTO"/>
    <s v="DIRECCION DE GESTION CORPORTIVA"/>
    <s v="MARTHA JANETH CARREÑO"/>
    <x v="6"/>
    <d v="2024-07-17T00:00:00"/>
    <n v="202411600058323"/>
    <s v="01 - Viabilización de Línea"/>
    <s v="N/A"/>
    <d v="2024-07-18T00:00:00"/>
    <s v="FOR-010"/>
    <d v="2024-07-18T00:00:00"/>
    <n v="44533333"/>
    <n v="0"/>
    <n v="1043"/>
    <d v="2024-07-19T00:00:00"/>
    <n v="44533333"/>
    <n v="0"/>
    <n v="3288"/>
    <d v="2024-07-25T00:00:00"/>
    <n v="44533333"/>
    <n v="0"/>
    <n v="9600000"/>
    <n v="34933333"/>
    <n v="0"/>
    <s v="CONTRATO DE PRESTACION DE SERVICIOS PROFESIONALES"/>
    <s v="485"/>
    <s v="SERGIO ALEJANDRO FRANCO PARRA"/>
    <m/>
  </r>
  <r>
    <n v="70"/>
    <s v="0191-70"/>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9"/>
    <x v="0"/>
    <s v="Prestar servicios profesionales en arquitectura de sofware desarrollo y monitoreo del sistema de informacion misionalq ue soporta los procesos de la caja de la vivienda popular"/>
    <x v="2"/>
    <n v="81111500"/>
    <n v="7000000"/>
    <n v="5"/>
    <n v="35000000"/>
    <s v="AGOSTO"/>
    <s v="AGOSTO"/>
    <s v="DIRECCION DE GESTION CORPORTIVA"/>
    <s v="MARTHA JANETH CARREÑO"/>
    <x v="6"/>
    <d v="2024-07-17T00:00:00"/>
    <n v="202411600058323"/>
    <s v="01 - Viabilización de Línea"/>
    <s v="N/A"/>
    <d v="2024-07-18T00:00:00"/>
    <s v="FOR-011"/>
    <d v="2024-07-18T00:00:00"/>
    <n v="35000000"/>
    <n v="0"/>
    <n v="1050"/>
    <d v="2024-07-19T00:00:00"/>
    <n v="32313333"/>
    <n v="2686667"/>
    <n v="3759"/>
    <d v="2024-08-14T00:00:00"/>
    <n v="28313333"/>
    <n v="4000000"/>
    <n v="3513333"/>
    <n v="24800000"/>
    <n v="6686667"/>
    <s v="CONTRATO DE PRESTACION DE SERVICIOS PROFESIONALES"/>
    <s v="719"/>
    <s v="DIEGO FERNANDO MARTINEZ GOMEZ"/>
    <m/>
  </r>
  <r>
    <n v="71"/>
    <s v="0191-71"/>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9"/>
    <x v="0"/>
    <s v="Prestar servicios profesionales para el soporte técnico, desarrollo y monitoreo del Sistemas de Gestión Documental - ORFEO de la Caja de la Vivienda Popular"/>
    <x v="2"/>
    <n v="81111500"/>
    <n v="6545000"/>
    <n v="6"/>
    <n v="36433833"/>
    <s v="AGOSTO"/>
    <s v="AGOSTO"/>
    <s v="DIRECCION DE GESTION CORPORTIVA"/>
    <s v="MARTHA JANETH CARREÑO"/>
    <x v="6"/>
    <d v="2024-07-17T00:00:00"/>
    <n v="202411600058323"/>
    <s v="01 - Viabilización de Línea"/>
    <s v="N/A"/>
    <d v="2024-07-18T00:00:00"/>
    <s v="FOR-012"/>
    <d v="2024-07-18T00:00:00"/>
    <n v="36433833"/>
    <n v="0"/>
    <n v="1051"/>
    <d v="2024-07-22T00:00:00"/>
    <n v="35561167"/>
    <n v="872666"/>
    <n v="3429"/>
    <d v="2024-08-02T00:00:00"/>
    <n v="35561167"/>
    <n v="0"/>
    <n v="0"/>
    <n v="35561167"/>
    <n v="872666"/>
    <s v="CONTRATO DE PRESTACION DE SERVICIOS PROFESIONALES"/>
    <s v="600"/>
    <s v="EDGAR FERNANDO VARGAS BUITRAGO"/>
    <m/>
  </r>
  <r>
    <n v="72"/>
    <s v="0191-72"/>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9"/>
    <x v="0"/>
    <s v="Prestación de servicios profesionales de apoyo a la Oficina TIC, en la ejecución, articulación, gestión, monitoreo y seguimiento en los programas de Seguridad de la Información y Continuidad de Negocio de la Caja de la Vivienda Popular."/>
    <x v="2"/>
    <n v="81101500"/>
    <n v="7000000"/>
    <n v="5"/>
    <n v="35000000"/>
    <s v="AGOSTO"/>
    <s v="AGOSTO"/>
    <s v="DIRECCION DE GESTION CORPORTIVA"/>
    <s v="MARTHA JANETH CARREÑO"/>
    <x v="6"/>
    <d v="2024-07-17T00:00:00"/>
    <n v="202411600058323"/>
    <s v="01 - Viabilización de Línea"/>
    <s v="N/A"/>
    <d v="2024-07-18T00:00:00"/>
    <s v="FOR-013"/>
    <d v="2024-07-18T00:00:00"/>
    <n v="35000000"/>
    <n v="0"/>
    <n v="1054"/>
    <d v="2024-07-19T00:00:00"/>
    <n v="32200000"/>
    <n v="2800000"/>
    <n v="3750"/>
    <d v="2024-08-13T00:00:00"/>
    <n v="32200000"/>
    <n v="0"/>
    <n v="4200000"/>
    <n v="28000000"/>
    <n v="2800000"/>
    <s v="CONTRATO DE PRESTACION DE SERVICIOS PROFESIONALES"/>
    <s v="720"/>
    <s v="KHAANKO NORBERTO RUIZ RODRIGUEZ"/>
    <m/>
  </r>
  <r>
    <n v="73"/>
    <s v="0191-73"/>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9"/>
    <x v="0"/>
    <s v="Prestación de servicios de apoyo técnico a los requerimientos funcionales de software y hardware, de los usuarios de la Caja de la Vivienda Popular"/>
    <x v="2"/>
    <n v="81111800"/>
    <n v="4637417"/>
    <n v="6"/>
    <n v="25814955"/>
    <s v="AGOSTO"/>
    <s v="AGOSTO"/>
    <s v="DIRECCION DE GESTION CORPORTIVA"/>
    <s v="MARTHA JANETH CARREÑO"/>
    <x v="6"/>
    <d v="2024-07-31T00:00:00"/>
    <n v="202417000062863"/>
    <s v="01 - Viabilización de Línea"/>
    <s v="N/A"/>
    <d v="2024-07-31T00:00:00"/>
    <s v="FOR-093"/>
    <d v="2024-07-31T00:00:00"/>
    <n v="25814955"/>
    <n v="0"/>
    <n v="1387"/>
    <d v="2024-08-02T00:00:00"/>
    <n v="23805407"/>
    <n v="2009548"/>
    <n v="3775"/>
    <d v="2024-08-14T00:00:00"/>
    <n v="23805407"/>
    <n v="0"/>
    <n v="2627870"/>
    <n v="21177537"/>
    <n v="2009548"/>
    <s v="CONTRATO DE PRESTACION DE SERVICIOS DE APOYO A LA GESTION"/>
    <s v="740"/>
    <s v="LUIS ANTONIO GONZALEZ SUAREZ"/>
    <m/>
  </r>
  <r>
    <n v="74"/>
    <s v="0191-74"/>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9"/>
    <x v="0"/>
    <s v="Prestar los servicios profesionales para apoyar a la Oficina TIC con la definición, gestión y seguimiento del plan estratégico de tecnologías de la información y las comunicaciones PETI, los protocolos y procedimientos de Gobierno digital y la protección de datos dentro del marco legal vigente."/>
    <x v="2"/>
    <n v="80161500"/>
    <n v="6500000"/>
    <n v="5"/>
    <n v="32500000"/>
    <s v="AGOSTO"/>
    <s v="AGOSTO"/>
    <s v="DIRECCION DE GESTION CORPORTIVA"/>
    <s v="MARTHA JANETH CARREÑO"/>
    <x v="6"/>
    <d v="2024-07-17T00:00:00"/>
    <n v="202411600058323"/>
    <s v="01 - Viabilización de Línea"/>
    <s v="N/A"/>
    <d v="2024-07-18T00:00:00"/>
    <s v="FOR-014"/>
    <d v="2024-07-18T00:00:00"/>
    <n v="32500000"/>
    <n v="0"/>
    <n v="1057"/>
    <d v="2024-07-22T00:00:00"/>
    <n v="32500000"/>
    <n v="0"/>
    <n v="3300"/>
    <d v="2024-07-25T00:00:00"/>
    <n v="32500000"/>
    <n v="0"/>
    <n v="7800000"/>
    <n v="24700000"/>
    <n v="0"/>
    <s v="CONTRATO DE PRESTACION DE SERVICIOS PROFESIONALES"/>
    <s v="495"/>
    <s v="GABINO  HERNANDEZ BLANCO"/>
    <m/>
  </r>
  <r>
    <n v="75"/>
    <s v="0191-75"/>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9"/>
    <x v="0"/>
    <s v="Prestación de servicios profesionales en el componente jurídico de las actividades y/o proyectos de la Oficina de Tecnología de la Información y las Comunicaciones de la Caja de la Vivienda Popular."/>
    <x v="2"/>
    <n v="80121704"/>
    <n v="6000000"/>
    <n v="5"/>
    <n v="30000000"/>
    <s v="AGOSTO"/>
    <s v="AGOSTO"/>
    <s v="DIRECCION DE GESTION CORPORTIVA"/>
    <s v="MARTHA JANETH CARREÑO"/>
    <x v="6"/>
    <d v="2024-07-17T00:00:00"/>
    <n v="202411600058323"/>
    <s v="01 - Viabilización de Línea"/>
    <s v="N/A"/>
    <d v="2024-07-18T00:00:00"/>
    <s v="FOR-015"/>
    <d v="2024-07-18T00:00:00"/>
    <n v="30000000"/>
    <n v="0"/>
    <n v="1058"/>
    <d v="2024-07-22T00:00:00"/>
    <n v="30000000"/>
    <n v="0"/>
    <n v="3297"/>
    <d v="2024-07-25T00:00:00"/>
    <n v="30000000"/>
    <n v="0"/>
    <n v="7200000"/>
    <n v="22800000"/>
    <n v="0"/>
    <s v="CONTRATO DE PRESTACION DE SERVICIOS PROFESIONALES"/>
    <s v="488"/>
    <s v="JULIO CESAR SIERRA LEON"/>
    <m/>
  </r>
  <r>
    <n v="76"/>
    <s v="0191-76"/>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9"/>
    <x v="0"/>
    <s v="Prestar servicios profesionales para la ejecución de los recursos informáticos, de telecomunicaciones y ciberseguridad, para el correcto funcionamiento de los servicios tecnológicos de la Caja de la Vivienda Popular"/>
    <x v="2"/>
    <n v="81111500"/>
    <n v="7000000"/>
    <n v="6"/>
    <n v="38966667"/>
    <s v="AGOSTO"/>
    <s v="AGOSTO"/>
    <s v="DIRECCION DE GESTION CORPORTIVA"/>
    <s v="MARTHA JANETH CARREÑO"/>
    <x v="6"/>
    <d v="2024-07-17T00:00:00"/>
    <n v="202411600058323"/>
    <s v="01 - Viabilización de Línea"/>
    <s v="N/A"/>
    <d v="2024-07-18T00:00:00"/>
    <s v="FOR-016"/>
    <d v="2024-07-18T00:00:00"/>
    <n v="38966667"/>
    <n v="0"/>
    <n v="1059"/>
    <d v="2024-07-22T00:00:00"/>
    <n v="38966667"/>
    <n v="0"/>
    <n v="3283"/>
    <d v="2024-07-24T00:00:00"/>
    <n v="38966667"/>
    <n v="0"/>
    <n v="8400000"/>
    <n v="30566667"/>
    <n v="0"/>
    <s v="CONTRATO DE PRESTACION DE SERVICIOS PROFESIONALES"/>
    <s v="501"/>
    <s v="JOAN RENE CARVAJAL RAMIREZ"/>
    <m/>
  </r>
  <r>
    <n v="77"/>
    <s v="0191-77"/>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9"/>
    <x v="0"/>
    <s v="Prestar servicios profesionales para realizar tareas de especificación, levantamiento y actualizaciones de las aplicaciones del Sistema de Información Misional de la Caja de la Vivienda Popular."/>
    <x v="2"/>
    <n v="81111500"/>
    <n v="4000000"/>
    <n v="5"/>
    <n v="20000000"/>
    <s v="AGOSTO"/>
    <s v="AGOSTO"/>
    <s v="DIRECCION DE GESTION CORPORTIVA"/>
    <s v="MARTHA JANETH CARREÑO"/>
    <x v="6"/>
    <d v="2024-07-31T00:00:00"/>
    <n v="202417000062863"/>
    <s v="01 - Viabilización de Línea"/>
    <s v="N/A"/>
    <d v="2024-07-31T00:00:00"/>
    <s v="FOR-094"/>
    <d v="2024-07-31T00:00:00"/>
    <n v="20000000"/>
    <n v="0"/>
    <s v="1377 _x000a_"/>
    <d v="2024-07-31T00:00:00"/>
    <n v="20000000"/>
    <n v="0"/>
    <n v="4341"/>
    <d v="2024-09-20T00:00:00"/>
    <n v="20000000"/>
    <n v="0"/>
    <n v="0"/>
    <n v="20000000"/>
    <n v="0"/>
    <s v="CONTRATO DE PRESTACION DE SERVICIOS PROFESIONALES"/>
    <s v="888"/>
    <s v="GUILLERMO ALBERTO VALLEJO MESA"/>
    <s v="Ajuste por parte de la Subdirección Finaciera. Anulación de CDP No.1378 (doble)."/>
  </r>
  <r>
    <n v="78"/>
    <s v="0191-78"/>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3"/>
    <x v="0"/>
    <s v="Prestar servicios profesionales a la Subdirección Financiera con las operaciones presupuestales de la Caja de la Vivienda Popular en las etapas de programación, ejecución y cierre."/>
    <x v="2"/>
    <n v="93151501"/>
    <n v="7200000"/>
    <n v="6"/>
    <n v="40080000"/>
    <s v="AGOSTO"/>
    <s v="AGOSTO"/>
    <s v="DIRECCIÓN DE GESTIÓN CORPORATIVA"/>
    <s v="MARTHA JANETH CARREÑO LIZARAZO"/>
    <x v="7"/>
    <d v="2024-07-31T00:00:00"/>
    <n v="202417000063243"/>
    <s v="01 - Viabilización de Línea"/>
    <s v="N/A"/>
    <d v="2024-07-31T00:00:00"/>
    <s v="FOR-090"/>
    <d v="2024-07-31T00:00:00"/>
    <n v="40080000"/>
    <n v="0"/>
    <n v="1368"/>
    <d v="2024-07-31T00:00:00"/>
    <n v="33360000"/>
    <n v="6720000"/>
    <n v="4045"/>
    <d v="2024-08-29T00:00:00"/>
    <n v="33360000"/>
    <n v="0"/>
    <n v="480000"/>
    <n v="32880000"/>
    <n v="6720000"/>
    <s v="CONTRATO DE PRESTACION DE SERVICIOS PROFESIONALES"/>
    <s v="814"/>
    <s v="JENNIFFER PAOLA CONTRERAS RODRIGUEZ"/>
    <m/>
  </r>
  <r>
    <n v="79"/>
    <s v="0191-79"/>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3"/>
    <x v="0"/>
    <s v="Prestar servicios profesionales a Subdirección Financiera para realizar actividades relacionadas con el sistema integrado de gestión, implementación de MIPG, formulación de planes de mejoramiento derivados de auditorías internas y externas.     "/>
    <x v="2"/>
    <n v="93151501"/>
    <n v="7200000"/>
    <n v="6"/>
    <n v="40080000"/>
    <s v="AGOSTO"/>
    <s v="AGOSTO"/>
    <s v="DIRECCIÓN DE GESTIÓN CORPORATIVA"/>
    <s v="MARTHA JANETH CARREÑO LIZARAZO"/>
    <x v="7"/>
    <d v="2024-07-31T00:00:00"/>
    <n v="202417000063243"/>
    <s v="01 - Viabilización de Línea"/>
    <s v="N/A"/>
    <d v="2024-07-31T00:00:00"/>
    <s v="FOR-091"/>
    <d v="2024-07-31T00:00:00"/>
    <n v="40080000"/>
    <n v="0"/>
    <n v="1370"/>
    <d v="2024-07-31T00:00:00"/>
    <n v="38400000"/>
    <n v="1680000"/>
    <n v="3477"/>
    <d v="2024-08-08T00:00:00"/>
    <n v="38400000"/>
    <n v="0"/>
    <n v="5520000"/>
    <n v="32880000"/>
    <n v="1680000"/>
    <s v="CONTRATO DE PRESTACION DE SERVICIOS PROFESIONALES"/>
    <s v="634"/>
    <s v="PAOLA XIMENA LADINO YASO"/>
    <m/>
  </r>
  <r>
    <n v="80"/>
    <s v="0191-80"/>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3"/>
    <x v="0"/>
    <s v="Prestar servicios profesionales a la Subdirección Financiera para desempeñar actividades asociadas con las operaciones presupuestales de la Caja de la Vivienda Popular, en las etapas de programación, ejecución y cierre."/>
    <x v="2"/>
    <n v="93151501"/>
    <n v="7200000"/>
    <n v="6"/>
    <n v="40080000"/>
    <s v="AGOSTO"/>
    <s v="AGOSTO"/>
    <s v="DIRECCIÓN DE GESTIÓN CORPORATIVA"/>
    <s v="MARTHA JANETH CARREÑO LIZARAZO"/>
    <x v="7"/>
    <d v="2024-07-31T00:00:00"/>
    <n v="202417000063243"/>
    <s v="01 - Viabilización de Línea"/>
    <s v="N/A"/>
    <d v="2024-07-31T00:00:00"/>
    <s v="FOR-092"/>
    <d v="2024-07-31T00:00:00"/>
    <n v="40080000"/>
    <n v="0"/>
    <n v="1367"/>
    <d v="2024-07-31T00:00:00"/>
    <n v="39120000"/>
    <n v="960000"/>
    <n v="3444"/>
    <d v="2024-08-03T00:00:00"/>
    <n v="39120000"/>
    <n v="0"/>
    <n v="6240000"/>
    <n v="32880000"/>
    <n v="960000"/>
    <s v="CONTRATO DE PRESTACION DE SERVICIOS PROFESIONALES"/>
    <s v="640"/>
    <s v="CAROL MARCELA TORRES FORERO"/>
    <m/>
  </r>
  <r>
    <n v="81"/>
    <s v="0191-81"/>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Prestar servicios profesionales en la ejecución de las auditorías, seguimientos y evaluaciones del Plan Anual de Auditorías de la vigencia aprobado por el Comité ICCI con énfasis en temas de índole técnico y de gestión."/>
    <x v="2"/>
    <n v="84111603"/>
    <n v="7350000"/>
    <n v="6"/>
    <n v="40915000"/>
    <s v="AGOSTO"/>
    <s v="AGOSTO"/>
    <s v="DIRECCIÓN DE GESTIÓN CORPORATIVA"/>
    <s v="MARTHA JANETH CARREÑO LIZARAZO"/>
    <x v="8"/>
    <d v="2024-07-26T00:00:00"/>
    <n v="202417000062323"/>
    <s v="01 - Viabilización de Línea"/>
    <s v="N/A"/>
    <d v="2024-07-30T00:00:00"/>
    <s v="FOR-057"/>
    <d v="2024-07-30T00:00:00"/>
    <n v="40915000"/>
    <n v="0"/>
    <n v="1353"/>
    <d v="2024-07-31T00:00:00"/>
    <n v="40915000"/>
    <n v="0"/>
    <n v="3593"/>
    <d v="2024-08-09T00:00:00"/>
    <n v="40915000"/>
    <n v="0"/>
    <n v="4647820"/>
    <n v="36267180"/>
    <n v="0"/>
    <s v="CONTRATO DE PRESTACION DE SERVICIOS PROFESIONALES"/>
    <s v="667"/>
    <s v="KELLY JOHANNA SERRANO RINCON"/>
    <m/>
  </r>
  <r>
    <n v="82"/>
    <s v="0191-82"/>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Prestar servicios profesionales en la ejecución de auditorías, seguimientos y evaluaciones definidas en el Plan Anual de Auditorías aprobado por el Comité ICCI con énfasis en la atención de Entes de control Externo."/>
    <x v="2"/>
    <n v="84111603"/>
    <n v="7350000"/>
    <n v="6"/>
    <n v="40915000"/>
    <s v="AGOSTO"/>
    <s v="AGOSTO"/>
    <s v="DIRECCIÓN DE GESTIÓN CORPORATIVA"/>
    <s v="MARTHA JANETH CARREÑO LIZARAZO"/>
    <x v="8"/>
    <d v="2024-07-26T00:00:00"/>
    <n v="202417000062323"/>
    <s v="01 - Viabilización de Línea"/>
    <s v="N/A"/>
    <d v="2024-07-30T00:00:00"/>
    <s v="FOR-058"/>
    <d v="2024-07-30T00:00:00"/>
    <n v="40915000"/>
    <n v="0"/>
    <n v="1355"/>
    <d v="2024-07-31T00:00:00"/>
    <n v="40915000"/>
    <n v="0"/>
    <n v="3551"/>
    <d v="2024-08-09T00:00:00"/>
    <n v="40915000"/>
    <n v="0"/>
    <n v="4647821"/>
    <n v="36267179"/>
    <n v="0"/>
    <s v="CONTRATO DE PRESTACION DE SERVICIOS PROFESIONALES"/>
    <s v="671"/>
    <s v="CARLOS ANDRES VARGAS HERNANDEZ"/>
    <m/>
  </r>
  <r>
    <n v="83"/>
    <s v="0191-83"/>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Prestar servicios profesionales en la ejecución de las auditorías, seguimientos y evaluaciones del Plan Anual de Auditorías de la vigencia aprobado por el Comité ICCI con énfasis en temas de carácter Jurídico, Legal y Contractual."/>
    <x v="2"/>
    <n v="84111603"/>
    <n v="7350000"/>
    <n v="6"/>
    <n v="40915000"/>
    <s v="AGOSTO"/>
    <s v="AGOSTO"/>
    <s v="DIRECCIÓN DE GESTIÓN CORPORATIVA"/>
    <s v="MARTHA JANETH CARREÑO LIZARAZO"/>
    <x v="8"/>
    <d v="2024-07-26T00:00:00"/>
    <n v="202417000062323"/>
    <s v="01 - Viabilización de Línea"/>
    <s v="N/A"/>
    <d v="2024-07-30T00:00:00"/>
    <s v="FOR-059"/>
    <d v="2024-07-30T00:00:00"/>
    <n v="40915000"/>
    <n v="0"/>
    <n v="1357"/>
    <d v="2024-07-31T00:00:00"/>
    <n v="40915000"/>
    <n v="0"/>
    <n v="3483"/>
    <d v="2024-08-08T00:00:00"/>
    <n v="40915000"/>
    <n v="0"/>
    <n v="5381688"/>
    <n v="35533312"/>
    <n v="0"/>
    <s v="CONTRATO DE PRESTACION DE SERVICIOS PROFESIONALES"/>
    <s v="662"/>
    <s v="JANNER DE JESUS RUIZ BAYUELO"/>
    <m/>
  </r>
  <r>
    <n v="84"/>
    <s v="0191-84"/>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Prestar servicios profesionales en la ejecución de las auditorías, seguimientos y evaluaciones del Plan Anual de Auditorías de la vigencia aprobado por el Comité ICCI énfasis en control fiscal"/>
    <x v="2"/>
    <n v="84111603"/>
    <n v="7350000"/>
    <n v="6"/>
    <n v="40915000"/>
    <s v="AGOSTO"/>
    <s v="AGOSTO"/>
    <s v="DIRECCIÓN DE GESTIÓN CORPORATIVA"/>
    <s v="MARTHA JANETH CARREÑO LIZARAZO"/>
    <x v="8"/>
    <d v="2024-07-26T00:00:00"/>
    <n v="202417000062323"/>
    <s v="01 - Viabilización de Línea"/>
    <s v="N/A"/>
    <d v="2024-07-30T00:00:00"/>
    <s v="FOR-060"/>
    <d v="2024-07-30T00:00:00"/>
    <n v="40915000"/>
    <n v="0"/>
    <n v="1358"/>
    <d v="2024-07-31T00:00:00"/>
    <n v="40915000"/>
    <n v="0"/>
    <n v="3718"/>
    <d v="2024-08-12T00:00:00"/>
    <n v="40915000"/>
    <n v="0"/>
    <n v="4647820"/>
    <n v="36267180"/>
    <n v="0"/>
    <s v="CONTRATO DE PRESTACION DE SERVICIOS PROFESIONALES"/>
    <s v="670"/>
    <s v="CAMILO ANDRES MARTINEZ PINEDA"/>
    <m/>
  </r>
  <r>
    <n v="85"/>
    <s v="0191-85"/>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Prestar servicios profesionales en la ejecución de las auditorías, seguimientos y evaluaciones del Plan Anual de Auditorías de la vigencia aprobado por el Comité ICCI con énfasis Sistema de Información y Modelo de Seguridad y Privacidad de Información"/>
    <x v="2"/>
    <n v="84111603"/>
    <n v="7350000"/>
    <n v="6"/>
    <n v="40915000"/>
    <s v="AGOSTO"/>
    <s v="AGOSTO"/>
    <s v="DIRECCIÓN DE GESTIÓN CORPORATIVA"/>
    <s v="MARTHA JANETH CARREÑO LIZARAZO"/>
    <x v="8"/>
    <d v="2024-07-26T00:00:00"/>
    <n v="202417000062323"/>
    <s v="01 - Viabilización de Línea"/>
    <s v="N/A"/>
    <d v="2024-07-30T00:00:00"/>
    <s v="FOR-061"/>
    <d v="2024-07-30T00:00:00"/>
    <n v="40915000"/>
    <n v="0"/>
    <n v="1374"/>
    <d v="2024-07-31T00:00:00"/>
    <n v="40915000"/>
    <n v="0"/>
    <n v="3581"/>
    <d v="2024-08-09T00:00:00"/>
    <n v="40915000"/>
    <n v="0"/>
    <n v="4647821"/>
    <n v="36267179"/>
    <n v="0"/>
    <s v="CONTRATO DE PRESTACION DE SERVICIOS PROFESIONALES"/>
    <s v="666"/>
    <s v="JAVIER ALFONSO SARMIENTO PIÑEROS"/>
    <m/>
  </r>
  <r>
    <n v="86"/>
    <s v="0191-86"/>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Prestar servicios profesionales en la ejecución de auditorías, seguimientos y evaluaciones del Plan Anual de Auditorías de la vigencia aprobado por el Comité ICCI con énfasis en el componente contable y financiero."/>
    <x v="2"/>
    <n v="84111603"/>
    <n v="7350000"/>
    <n v="6"/>
    <n v="40915000"/>
    <s v="AGOSTO"/>
    <s v="AGOSTO"/>
    <s v="DIRECCIÓN DE GESTIÓN CORPORATIVA"/>
    <s v="MARTHA JANETH CARREÑO LIZARAZO"/>
    <x v="8"/>
    <d v="2024-07-26T00:00:00"/>
    <n v="202417000062323"/>
    <s v="01 - Viabilización de Línea"/>
    <s v="N/A"/>
    <d v="2024-07-30T00:00:00"/>
    <s v="FOR-062"/>
    <d v="2024-07-30T00:00:00"/>
    <n v="40915000"/>
    <n v="0"/>
    <n v="1376"/>
    <d v="2024-07-31T00:00:00"/>
    <n v="40915000"/>
    <n v="0"/>
    <n v="3690"/>
    <d v="2024-08-12T00:00:00"/>
    <n v="40915000"/>
    <n v="0"/>
    <n v="4647820"/>
    <n v="36267180"/>
    <n v="0"/>
    <s v="CONTRATO DE PRESTACION DE SERVICIOS PROFESIONALES"/>
    <s v="674"/>
    <s v="MARTHA YANETH RODRIGUEZ CHAPARRO"/>
    <m/>
  </r>
  <r>
    <n v="87"/>
    <s v="0191-87"/>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ción de servicios profesionales especializados en la emisión de conceptos, recomendaciones y análisis de casos de los asuntos que adelanta la Oficina de Control Disciplinario Interno de la Caja de la Vivienda Popular durante la etapa de instrucción de los procesos disciplinarios."/>
    <x v="2"/>
    <n v="80121704"/>
    <n v="14280000"/>
    <n v="6"/>
    <n v="79492000"/>
    <s v="AGOSTO"/>
    <s v="AGOSTO"/>
    <s v="DIRECCIÓN DE GESTIÓN CORPORATIVA"/>
    <s v="MARTHA JANETH CARREÑO LIZARAZO"/>
    <x v="9"/>
    <d v="2024-07-19T00:00:00"/>
    <n v="202417000059753"/>
    <s v="01 - Viabilización de Línea"/>
    <s v="N/A"/>
    <d v="2024-07-19T00:00:00"/>
    <s v="FOR-034"/>
    <d v="2024-07-19T00:00:00"/>
    <n v="79492000"/>
    <n v="0"/>
    <n v="1156"/>
    <d v="2024-07-24T00:00:00"/>
    <n v="72828000"/>
    <n v="6664000"/>
    <n v="3768"/>
    <d v="2024-08-14T00:00:00"/>
    <n v="72828000"/>
    <n v="0"/>
    <n v="7616000"/>
    <n v="65212000"/>
    <n v="6664000"/>
    <s v="CONTRATO DE PRESTACION DE SERVICIOS PROFESIONALES"/>
    <s v="733"/>
    <s v="SAMUEL RICARDO PEREA DONADO"/>
    <m/>
  </r>
  <r>
    <n v="88"/>
    <s v="0191-88"/>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servicios profesionales jurídicos a la Oficina de Control Disciplinario Interno, en la prevención, en la revisión, elaboración, monitoreo e impulso de los procesos disciplinarios en primera instancia de la Caja de la Vivienda Popular."/>
    <x v="2"/>
    <n v="80121704"/>
    <n v="9000000"/>
    <n v="6"/>
    <n v="50100000"/>
    <s v="AGOSTO"/>
    <s v="AGOSTO"/>
    <s v="DIRECCIÓN DE GESTIÓN CORPORATIVA"/>
    <s v="MARTHA JANETH CARREÑO LIZARAZO"/>
    <x v="9"/>
    <d v="2024-07-19T00:00:00"/>
    <n v="202417000059753"/>
    <s v="01 - Viabilización de Línea"/>
    <s v="N/A"/>
    <d v="2024-07-19T00:00:00"/>
    <s v="FOR-035"/>
    <d v="2024-07-19T00:00:00"/>
    <n v="50100000"/>
    <n v="0"/>
    <n v="1157"/>
    <d v="2024-07-24T00:00:00"/>
    <n v="48900000"/>
    <n v="1200000"/>
    <n v="3427"/>
    <d v="2024-08-02T00:00:00"/>
    <n v="48900000"/>
    <n v="0"/>
    <n v="7800000"/>
    <n v="41100000"/>
    <n v="1200000"/>
    <s v="CONTRATO DE PRESTACION DE SERVICIOS PROFESIONALES"/>
    <s v="612"/>
    <s v="EDGAR  PINZON GAONA"/>
    <m/>
  </r>
  <r>
    <n v="89"/>
    <s v="0191-89"/>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servicios profesionales jurídicos a la Oficina de Control Disciplinario Interno, en la revisión, elaboración, monitoreo e impulso de los procesos disciplinarios en primera instancia de la Caja de la Vivienda Popular."/>
    <x v="2"/>
    <n v="80121704"/>
    <n v="8000000"/>
    <n v="6"/>
    <n v="44533333"/>
    <s v="AGOSTO"/>
    <s v="AGOSTO"/>
    <s v="DIRECCIÓN DE GESTIÓN CORPORATIVA"/>
    <s v="MARTHA JANETH CARREÑO LIZARAZO"/>
    <x v="9"/>
    <d v="2024-07-19T00:00:00"/>
    <n v="202417000059753"/>
    <s v="01 - Viabilización de Línea"/>
    <s v="N/A"/>
    <d v="2024-07-19T00:00:00"/>
    <s v="FOR-036"/>
    <d v="2024-07-19T00:00:00"/>
    <n v="44533333"/>
    <n v="0"/>
    <n v="1158"/>
    <d v="2024-07-24T00:00:00"/>
    <n v="43466667"/>
    <n v="1066666"/>
    <n v="3407"/>
    <d v="2024-08-02T00:00:00"/>
    <n v="43466667"/>
    <n v="0"/>
    <n v="6933334"/>
    <n v="36533333"/>
    <n v="1066666"/>
    <s v="CONTRATO DE PRESTACION DE SERVICIOS PROFESIONALES"/>
    <s v="592"/>
    <s v="NEBIS PETRONA ACOSTA SUAREZ"/>
    <m/>
  </r>
  <r>
    <n v="90"/>
    <s v="0191-90"/>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los servicios profesionales jurídicos para apoyar el desarrollo y ejecución de las actuaciones administrativas de competencia en la Oficina de Control Disciplinario de la Caja de Vivienda Popular."/>
    <x v="2"/>
    <n v="80121704"/>
    <n v="6950000"/>
    <n v="6"/>
    <n v="38688333"/>
    <s v="AGOSTO"/>
    <s v="AGOSTO"/>
    <s v="DIRECCIÓN DE GESTIÓN CORPORATIVA"/>
    <s v="MARTHA JANETH CARREÑO LIZARAZO"/>
    <x v="9"/>
    <d v="2024-07-19T00:00:00"/>
    <n v="202417000059763"/>
    <s v="01 - Viabilización de Línea"/>
    <s v="N/A"/>
    <d v="2024-07-19T00:00:00"/>
    <s v="FOR-037"/>
    <d v="2024-07-19T00:00:00"/>
    <n v="38688333"/>
    <n v="0"/>
    <n v="1336"/>
    <d v="2024-07-31T00:00:00"/>
    <n v="35676667"/>
    <n v="3011666"/>
    <n v="3746"/>
    <d v="2024-08-13T00:00:00"/>
    <n v="35676667"/>
    <n v="0"/>
    <n v="3938334"/>
    <n v="31738333"/>
    <n v="3011666"/>
    <s v="CONTRATO DE PRESTACION DE SERVICIOS PROFESIONALES"/>
    <s v="718"/>
    <s v="JENIFFER  CHACON BEJARANO"/>
    <m/>
  </r>
  <r>
    <n v="91"/>
    <s v="0191-91"/>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servicios profesionales jurídicos a la Oficina de Control Disciplinario Interno, en la prevención, en la revisión, elaboración, monitoreo e impulso de los procesos disciplinarios en primera instancia de la Caja de la Vivienda Popular."/>
    <x v="2"/>
    <n v="80121704"/>
    <n v="5500000"/>
    <n v="6"/>
    <n v="30616667"/>
    <s v="AGOSTO"/>
    <s v="AGOSTO"/>
    <s v="DIRECCIÓN DE GESTIÓN CORPORATIVA"/>
    <s v="MARTHA JANETH CARREÑO LIZARAZO"/>
    <x v="9"/>
    <d v="2024-09-27T00:00:00"/>
    <n v="202417000077233"/>
    <s v="01 - Viabilización de Línea"/>
    <s v="N/A"/>
    <d v="2024-09-27T00:00:00"/>
    <s v="FOR-130"/>
    <d v="2024-09-27T00:00:00"/>
    <n v="16500000"/>
    <n v="14116667"/>
    <n v="1543"/>
    <d v="2024-09-27T00:00:00"/>
    <n v="16500000"/>
    <n v="0"/>
    <m/>
    <m/>
    <m/>
    <n v="16500000"/>
    <m/>
    <n v="0"/>
    <n v="30616667"/>
    <m/>
    <m/>
    <m/>
    <m/>
  </r>
  <r>
    <n v="92"/>
    <s v="0191-92"/>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los servicios profesionales especializados en derecho a la dirección jurídica en el desarrollo y seguimiento de las actividades jurídicas en materia civil, administrativa  que se requieran en el área"/>
    <x v="2"/>
    <n v="80121700"/>
    <n v="10000000"/>
    <n v="6"/>
    <n v="55666667"/>
    <s v="AGOSTO"/>
    <s v="AGOSTO"/>
    <s v="DIRECCIÓN DE GESTIÓN CORPORATIVA"/>
    <s v="MARTHA JANETH CARREÑO LIZARAZO"/>
    <x v="4"/>
    <d v="2024-07-25T00:00:00"/>
    <n v="202417000062263"/>
    <s v="01 - Viabilización de Línea"/>
    <s v="N/A"/>
    <d v="2024-07-29T00:00:00"/>
    <s v="FOR-044"/>
    <d v="2024-07-29T00:00:00"/>
    <n v="55666667"/>
    <n v="0"/>
    <n v="1334"/>
    <d v="2024-07-30T00:00:00"/>
    <n v="55666667"/>
    <n v="0"/>
    <n v="3475"/>
    <d v="2024-08-08T00:00:00"/>
    <n v="55666667"/>
    <n v="0"/>
    <n v="7666666"/>
    <n v="48000001"/>
    <n v="0"/>
    <s v="CONTRATO DE PRESTACION DE SERVICIOS PROFESIONALES"/>
    <s v="660"/>
    <s v="CESAR AUGUSTO GARCIA MORCOTE"/>
    <m/>
  </r>
  <r>
    <n v="93"/>
    <s v="0191-93"/>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los servicios profesionales para el acompañamiento, soporte y seguimiento de las actividades jurídicas en materia de derecho comercial y procesos sancionatorios que requiera la Dirección Jurídica de la Caja de la Vivienda Popular."/>
    <x v="2"/>
    <n v="80121700"/>
    <n v="8000000"/>
    <n v="5"/>
    <n v="40000000"/>
    <s v="AGOSTO"/>
    <s v="AGOSTO"/>
    <s v="DIRECCIÓN DE GESTIÓN CORPORATIVA"/>
    <s v="MARTHA JANETH CARREÑO LIZARAZO"/>
    <x v="4"/>
    <d v="2024-07-31T00:00:00"/>
    <n v="202417000063773"/>
    <s v="01 - Viabilización de Línea"/>
    <s v="N/A"/>
    <d v="2024-07-31T00:00:00"/>
    <s v="FOR-095"/>
    <d v="2024-07-31T00:00:00"/>
    <n v="40000000"/>
    <n v="0"/>
    <n v="1403"/>
    <d v="2024-08-02T00:00:00"/>
    <n v="40000000"/>
    <n v="0"/>
    <n v="3482"/>
    <d v="2024-08-08T00:00:00"/>
    <n v="40000000"/>
    <n v="0"/>
    <n v="5866666"/>
    <n v="34133334"/>
    <n v="0"/>
    <s v="CONTRATO DE PRESTACION DE SERVICIOS PROFESIONALES"/>
    <s v="663"/>
    <s v="LINDA KATHERINE VARGAS DIAZ"/>
    <m/>
  </r>
  <r>
    <n v="94"/>
    <s v="0191-94"/>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los servicios como dependiente judicial, adelantando las acciones administrativas y apoyo jurídico que requiera la Dirección jurídica"/>
    <x v="2"/>
    <n v="80121700"/>
    <n v="2500000"/>
    <n v="6"/>
    <n v="13916667"/>
    <s v="AGOSTO"/>
    <s v="AGOSTO"/>
    <s v="DIRECCIÓN DE GESTIÓN CORPORATIVA"/>
    <s v="MARTHA JANETH CARREÑO LIZARAZO"/>
    <x v="4"/>
    <d v="2024-08-08T00:00:00"/>
    <n v="202417000106401"/>
    <s v="01 - Viabilización de Línea"/>
    <s v="N/A"/>
    <d v="2024-08-08T00:00:00"/>
    <s v="FOR-109"/>
    <d v="2024-08-08T00:00:00"/>
    <n v="13916667"/>
    <n v="0"/>
    <n v="1438"/>
    <d v="2024-08-09T00:00:00"/>
    <n v="13916667"/>
    <n v="0"/>
    <n v="4042"/>
    <d v="2024-08-29T00:00:00"/>
    <n v="13916667"/>
    <n v="0"/>
    <n v="166666"/>
    <n v="13750001"/>
    <n v="0"/>
    <s v="CONTRATO DE PRESTACION DE SERVICIOS DE APOYO A LA GESTION"/>
    <s v="809"/>
    <s v="PAULA MARIA MORENO TRIANA"/>
    <m/>
  </r>
  <r>
    <n v="95"/>
    <s v="0191-95"/>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los servicios profesionales para la asesoría, asistencia, acompañamiento, control y seguimiento en los asuntos relacionados con la función de curaduría pública social y de derecho urbano que requiera la Caja de la Vivienda Popular"/>
    <x v="2"/>
    <n v="80121700"/>
    <n v="8500000"/>
    <n v="5"/>
    <n v="42500000"/>
    <s v="AGOSTO"/>
    <s v="AGOSTO"/>
    <s v="DIRECCIÓN DE GESTIÓN CORPORATIVA"/>
    <s v="MARTHA JANETH CARREÑO LIZARAZO"/>
    <x v="4"/>
    <d v="2024-07-24T00:00:00"/>
    <n v="202417000061343"/>
    <s v="01 - Viabilización de Línea"/>
    <s v="N/A"/>
    <d v="2024-07-25T00:00:00"/>
    <s v="FOR-041"/>
    <d v="2024-07-25T00:00:00"/>
    <n v="42500000"/>
    <n v="0"/>
    <n v="1234"/>
    <d v="2024-07-25T00:00:00"/>
    <n v="42500000"/>
    <n v="0"/>
    <n v="3355"/>
    <d v="2024-07-31T00:00:00"/>
    <n v="42500000"/>
    <n v="0"/>
    <n v="8500000"/>
    <n v="34000000"/>
    <n v="0"/>
    <s v="CONTRATO DE PRESTACION DE SERVICIOS PROFESIONALES"/>
    <s v="554"/>
    <s v="ANDREA CAROLINA BETANCOURT QUIROGA"/>
    <m/>
  </r>
  <r>
    <n v="96"/>
    <s v="0191-96"/>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los servicios profesionales para apoyar las actuaciones jurídicas y administrativas en las que se encuentre la CVP."/>
    <x v="2"/>
    <n v="80161500"/>
    <n v="5000000"/>
    <n v="6"/>
    <n v="27833333"/>
    <s v="AGOSTO"/>
    <s v="AGOSTO"/>
    <s v="DIRECCIÓN DE GESTIÓN CORPORATIVA"/>
    <s v="MARTHA JANETH CARREÑO LIZARAZO"/>
    <x v="4"/>
    <d v="2024-07-31T00:00:00"/>
    <n v="202417000064073"/>
    <s v="01 - Viabilización de Línea"/>
    <s v="N/A"/>
    <d v="2024-07-31T00:00:00"/>
    <s v="FOR-097"/>
    <d v="2024-07-31T00:00:00"/>
    <n v="27833333"/>
    <n v="0"/>
    <n v="1405"/>
    <d v="2024-08-02T00:00:00"/>
    <n v="25833333"/>
    <n v="2000000"/>
    <n v="3689"/>
    <d v="2024-08-12T00:00:00"/>
    <n v="25833333"/>
    <n v="0"/>
    <n v="3000000"/>
    <n v="22833333"/>
    <n v="2000000"/>
    <s v="CONTRATO DE PRESTACION DE SERVICIOS PROFESIONALES"/>
    <s v="679"/>
    <s v="ANGELA MARIA CUERVO GUTIERREZ"/>
    <m/>
  </r>
  <r>
    <n v="97"/>
    <s v="0191-97"/>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ción de servicios profesionales para apoyar a laDirección Jurídica en el desarrollo y seguimiento de las actividades jurídicas y administrativas, así como la representación judicial y extrajudicial de la entidad en los procesos que le sean asignados"/>
    <x v="2"/>
    <n v="80161500"/>
    <n v="8000000"/>
    <n v="6"/>
    <n v="44533333"/>
    <s v="AGOSTO"/>
    <s v="AGOSTO"/>
    <s v="DIRECCIÓN DE GESTIÓN CORPORATIVA"/>
    <s v="MARTHA JANETH CARREÑO LIZARAZO"/>
    <x v="4"/>
    <d v="2024-07-24T00:00:00"/>
    <n v="202417000061343"/>
    <s v="01 - Viabilización de Línea"/>
    <s v="N/A"/>
    <d v="2024-07-25T00:00:00"/>
    <s v="FOR-042"/>
    <d v="2024-07-25T00:00:00"/>
    <n v="44533333"/>
    <n v="0"/>
    <n v="1235"/>
    <d v="2024-07-25T00:00:00"/>
    <n v="43733333"/>
    <n v="800000"/>
    <n v="3394"/>
    <d v="2024-08-02T00:00:00"/>
    <n v="43733333"/>
    <n v="0"/>
    <n v="7733333"/>
    <n v="36000000"/>
    <n v="800000"/>
    <s v="CONTRATO DE PRESTACION DE SERVICIOS PROFESIONALES"/>
    <s v="563"/>
    <s v="JUAN ESTEBAN BETANCOURT SANCHEZ"/>
    <m/>
  </r>
  <r>
    <n v="98"/>
    <s v="0191-98"/>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Prestar servicios profesionales apoyando la gestión de los procesos  relacionados con la gestión administrativa y contractual de la Subdirección Administrativa."/>
    <x v="2"/>
    <n v="80161500"/>
    <n v="6200000"/>
    <n v="6"/>
    <n v="34513333"/>
    <s v="AGOSTO"/>
    <s v="AGOSTO"/>
    <s v="DIRECCIÓN DE GESTIÓN CORPORATIVA"/>
    <s v="MARTHA JANETH CARREÑO LIZARAZO"/>
    <x v="10"/>
    <d v="2024-07-30T00:00:00"/>
    <n v="202417000062573"/>
    <s v="01 - Viabilización de Línea"/>
    <s v="N/A"/>
    <d v="2024-07-30T00:00:00"/>
    <s v="FOR-064"/>
    <d v="2024-07-30T00:00:00"/>
    <n v="34513333"/>
    <n v="0"/>
    <n v="1365"/>
    <d v="2024-07-31T00:00:00"/>
    <n v="34513333"/>
    <n v="0"/>
    <n v="3440"/>
    <d v="2024-08-03T00:00:00"/>
    <n v="34513333"/>
    <n v="0"/>
    <n v="5373333"/>
    <n v="29140000"/>
    <n v="0"/>
    <s v="CONTRATO DE PRESTACION DE SERVICIOS PROFESIONALES"/>
    <s v="629"/>
    <s v="SANDRA MILENA HERNANDEZ CUBILLOS"/>
    <m/>
  </r>
  <r>
    <n v="99"/>
    <s v="0191-99"/>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servicios profesionales  desde el componente jurídico a la Subdirección Administrativa, para brindar apoyo en las actuaciones  contractuales, administrativas y jurídicas"/>
    <x v="2"/>
    <n v="80121700"/>
    <n v="7000000"/>
    <n v="6"/>
    <n v="38966667"/>
    <s v="AGOSTO"/>
    <s v="AGOSTO"/>
    <s v="DIRECCIÓN DE GESTIÓN CORPORATIVA"/>
    <s v="MARTHA JANETH CARREÑO LIZARAZO"/>
    <x v="10"/>
    <d v="2024-08-01T00:00:00"/>
    <n v="202417000064653"/>
    <s v="01 - Viabilización de Línea"/>
    <s v="N/A"/>
    <d v="2024-08-02T00:00:00"/>
    <s v="FOR-106"/>
    <d v="2024-08-02T00:00:00"/>
    <n v="38966667"/>
    <n v="0"/>
    <n v="1408"/>
    <d v="2024-08-03T00:00:00"/>
    <n v="38966667"/>
    <n v="0"/>
    <n v="3752"/>
    <d v="2024-08-13T00:00:00"/>
    <n v="38966667"/>
    <n v="0"/>
    <n v="4200000"/>
    <n v="34766667"/>
    <n v="0"/>
    <s v="CONTRATO DE PRESTACION DE SERVICIOS PROFESIONALES"/>
    <s v="700"/>
    <s v="LEONARDO ANDRES FONSECA FAJARDO"/>
    <m/>
  </r>
  <r>
    <n v="100"/>
    <s v="0191-100"/>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9"/>
    <x v="0"/>
    <s v="Prestación de servicios de apoyo en el fortalecimiento del proceso de gestión documental y administración de archivo de la Subdirección Administrativa."/>
    <x v="2"/>
    <n v="80161500"/>
    <n v="2800000"/>
    <n v="6"/>
    <n v="15586667"/>
    <s v="AGOSTO"/>
    <s v="AGOSTO"/>
    <s v="DIRECCIÓN DE GESTIÓN CORPORATIVA"/>
    <s v="MARTHA JANETH CARREÑO LIZARAZO"/>
    <x v="10"/>
    <d v="2024-07-30T00:00:00"/>
    <n v="202417000062573"/>
    <s v="01 - Viabilización de Línea"/>
    <s v="N/A"/>
    <d v="2024-07-30T00:00:00"/>
    <s v="FOR-065"/>
    <d v="2024-07-30T00:00:00"/>
    <n v="15586667"/>
    <n v="0"/>
    <n v="1345"/>
    <d v="2024-07-31T00:00:00"/>
    <n v="15586667"/>
    <n v="0"/>
    <n v="4023"/>
    <d v="2024-08-27T00:00:00"/>
    <n v="15586667"/>
    <n v="0"/>
    <n v="373333"/>
    <n v="15213334"/>
    <n v="0"/>
    <s v="CONTRATO DE PRESTACION DE SERVICIOS DE APOYO A LA GESTION"/>
    <s v="802"/>
    <s v="MADELENE  PRADO RODRIGUEZ"/>
    <m/>
  </r>
  <r>
    <n v="101"/>
    <s v="0191-101"/>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servicios profesionales  desde el componente jurídico a la Subdirección Administrativa, para brindar apoyo en las actuaciones  contractuales, administrativas y jurídicas."/>
    <x v="2"/>
    <n v="80121700"/>
    <n v="7000000"/>
    <n v="6"/>
    <n v="28000001"/>
    <s v="AGOSTO"/>
    <s v="AGOSTO"/>
    <s v="DIRECCIÓN DE GESTIÓN CORPORATIVA"/>
    <s v="MARTHA JANETH CARREÑO LIZARAZO"/>
    <x v="10"/>
    <d v="2024-08-01T00:00:00"/>
    <n v="202417000064653"/>
    <s v="01 - Viabilización de Línea"/>
    <s v="N/A"/>
    <d v="2024-08-02T00:00:00"/>
    <s v="ANULACIÓN PARCIAL_x000a_FOR-107"/>
    <d v="2024-08-02T00:00:00"/>
    <n v="28000001"/>
    <n v="0"/>
    <n v="1409"/>
    <d v="2024-08-03T00:00:00"/>
    <n v="28000001"/>
    <n v="0"/>
    <n v="4340"/>
    <d v="2024-09-20T00:00:00"/>
    <n v="28000000"/>
    <n v="1"/>
    <n v="0"/>
    <n v="28000000"/>
    <n v="1"/>
    <s v="CONTRATO DE PRESTACION DE SERVICIOS PROFESIONALES"/>
    <s v="889"/>
    <s v="RAMON DAVID GOMEZ PARADA"/>
    <m/>
  </r>
  <r>
    <n v="102"/>
    <s v="0191-102"/>
    <x v="2"/>
    <x v="2"/>
    <s v="Fortalecer el 100% de la capacidad de gestión de las entidades del Sector Hábitat que promueva la innovación gubernamental la eficiencia administrativa y operativa como generadores de confianza ciudadana (Secretaría de Hábitat CVP Renobo UAESP)"/>
    <x v="10"/>
    <s v="PM/0208/0102/45990160191-  PM/0208/0103/45990160191- PM/0208/0104/45990160191- PM/0208/0105/45990160191-  PM/0208/0106/45990160191"/>
    <x v="40"/>
    <x v="0"/>
    <s v="Contratar la póliza de seguros de vida grupo deudor requerida para la adecuada protección de los intereses patrimoniales actuales y futuros de la Caja de la Vivienda Popular"/>
    <x v="1"/>
    <n v="84131600"/>
    <n v="1142857.142857143"/>
    <n v="14"/>
    <n v="16000000"/>
    <s v="SEPTIEMBRE"/>
    <s v="SEPTIEMBRE"/>
    <s v="DIRECCIÓN DE GESTIÓN CORPORATIVA"/>
    <s v="MARTHA JANETH CARREÑO LIZARAZO"/>
    <x v="10"/>
    <d v="2024-08-13T00:00:00"/>
    <n v="202417000107301"/>
    <s v="03 - Modificación de Línea"/>
    <s v="A la linea -104"/>
    <d v="2024-08-13T00:00:00"/>
    <s v="FOR-123"/>
    <d v="2024-09-16T00:00:00"/>
    <n v="16000000"/>
    <n v="0"/>
    <n v="1506"/>
    <d v="2024-09-17T00:00:00"/>
    <n v="16000000"/>
    <n v="0"/>
    <m/>
    <m/>
    <m/>
    <n v="16000000"/>
    <m/>
    <n v="0"/>
    <n v="16000000"/>
    <m/>
    <m/>
    <m/>
    <m/>
  </r>
  <r>
    <n v="103"/>
    <s v="0191-103"/>
    <x v="2"/>
    <x v="2"/>
    <s v="Fortalecer el 100% de la capacidad de gestión de las entidades del Sector Hábitat que promueva la innovación gubernamental la eficiencia administrativa y operativa como generadores de confianza ciudadana (Secretaría de Hábitat CVP Renobo UAESP)"/>
    <x v="10"/>
    <s v="PM/0208/0102/45990160191-  PM/0208/0103/45990160191- PM/0208/0104/45990160191- PM/0208/0105/45990160191-  PM/0208/0106/45990160191"/>
    <x v="41"/>
    <x v="0"/>
    <s v="Prestar el servicio público de transporte terrestre automotor especial para la caja de la vivienda popular"/>
    <x v="4"/>
    <n v="78111800"/>
    <n v="100000000"/>
    <n v="1"/>
    <n v="100000000"/>
    <s v="JULIO"/>
    <s v="JULIO"/>
    <s v="DIRECCIÓN DE GESTIÓN CORPORATIVA"/>
    <s v="MARTHA JANETH CARREÑO LIZARAZO"/>
    <x v="10"/>
    <d v="2024-08-13T00:00:00"/>
    <n v="202417000066773"/>
    <s v="03 - Modificación de Línea"/>
    <s v="N/A"/>
    <d v="2024-08-13T00:00:00"/>
    <s v="FOR-110"/>
    <d v="2024-08-13T00:00:00"/>
    <n v="100000000"/>
    <n v="0"/>
    <n v="1442"/>
    <d v="2024-08-13T00:00:00"/>
    <n v="100000000"/>
    <n v="0"/>
    <m/>
    <m/>
    <m/>
    <n v="100000000"/>
    <m/>
    <n v="0"/>
    <n v="100000000"/>
    <m/>
    <m/>
    <m/>
    <m/>
  </r>
  <r>
    <n v="104"/>
    <s v="0191-104"/>
    <x v="2"/>
    <x v="2"/>
    <s v="Fortalecer el 100% de la capacidad de gestión de las entidades del Sector Hábitat que promueva la innovación gubernamental la eficiencia administrativa y operativa como generadores de confianza ciudadana (Secretaría de Hábitat CVP Renobo UAESP)"/>
    <x v="10"/>
    <s v="PM/0208/0102/45990160191-  PM/0208/0103/45990160191- PM/0208/0104/45990160191- PM/0208/0105/45990160191-  PM/0208/0106/45990160191"/>
    <x v="20"/>
    <x v="0"/>
    <s v="Prestar los servicios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x v="4"/>
    <n v="92121500"/>
    <n v="500000000"/>
    <n v="1"/>
    <n v="562000000"/>
    <s v="AGOSTO"/>
    <s v="AGOSTO"/>
    <s v="DIRECCIÓN DE GESTIÓN CORPORATIVA"/>
    <s v="MARTHA JANETH CARREÑO LIZARAZO"/>
    <x v="10"/>
    <d v="2024-08-13T00:00:00"/>
    <n v="202417000107301"/>
    <s v="03 - Modificación de Línea"/>
    <s v="Recursos de la línea 102"/>
    <d v="2024-08-13T00:00:00"/>
    <s v="FOR-111"/>
    <d v="2024-08-16T00:00:00"/>
    <n v="562000000"/>
    <n v="0"/>
    <n v="1448"/>
    <d v="2024-08-16T00:00:00"/>
    <n v="562000000"/>
    <n v="0"/>
    <m/>
    <m/>
    <m/>
    <n v="562000000"/>
    <m/>
    <n v="0"/>
    <n v="562000000"/>
    <m/>
    <m/>
    <m/>
    <m/>
  </r>
  <r>
    <n v="105"/>
    <s v="0191-105"/>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1"/>
    <x v="0"/>
    <s v="Contratar los servicios integrales de un operador logístico que lleve a cabo las actividades que requiera la caja de la vivienda popular y que permita divulgar los avances de los diferentes programas misionales de la entidad"/>
    <x v="4"/>
    <s v="81141601; 80141902; 56101600; 52161500; 45111700; 90111600"/>
    <n v="20000000"/>
    <n v="2"/>
    <n v="40000000"/>
    <s v="AGOSTO"/>
    <s v="AGOSTO"/>
    <s v="DIRECCIÓN DE GESTIÓN CORPORATIVA"/>
    <s v="MARTHA JANETH CARREÑO LIZARAZO"/>
    <x v="10"/>
    <d v="2024-07-30T00:00:00"/>
    <n v="202417000063513"/>
    <s v="01 - Viabilización de Línea"/>
    <s v="N/A"/>
    <d v="2024-07-30T00:00:00"/>
    <s v="FOR-067"/>
    <d v="2024-07-30T00:00:00"/>
    <n v="40000000"/>
    <n v="0"/>
    <n v="1349"/>
    <d v="2024-07-31T00:00:00"/>
    <n v="40000000"/>
    <n v="0"/>
    <s v="4371_x000a_4375"/>
    <d v="2024-09-30T00:00:00"/>
    <n v="36172498"/>
    <n v="3827502"/>
    <n v="0"/>
    <n v="36172498"/>
    <n v="3827502"/>
    <s v="CONTRATO DE PRESTACION DE SERVICIOS"/>
    <s v="806"/>
    <s v="MIGUEL QUIJANO Y COMPAÑIA S A"/>
    <m/>
  </r>
  <r>
    <n v="106"/>
    <s v="0191-106"/>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Servicios de consultoría en gestión estratégica"/>
    <x v="0"/>
    <s v="No aplica"/>
    <n v="0"/>
    <n v="0"/>
    <n v="0"/>
    <s v="NO APLICA"/>
    <s v="NO APLICA"/>
    <s v="DIRECCIÓN DE GESTIÓN CORPORATIVA"/>
    <s v="MARTHA JANETH CARREÑO LIZARAZO"/>
    <x v="3"/>
    <s v="30/08/2024_x000a_26/07/2024"/>
    <s v="202417000070453_x000a_202417000062303"/>
    <s v="04 - Anulación de Línea"/>
    <s v="Recuersos de la línea 101_x000a_A la línea 139"/>
    <d v="2024-08-30T00:00:00"/>
    <m/>
    <m/>
    <m/>
    <n v="0"/>
    <m/>
    <m/>
    <m/>
    <n v="0"/>
    <m/>
    <m/>
    <m/>
    <n v="0"/>
    <m/>
    <n v="0"/>
    <n v="0"/>
    <m/>
    <m/>
    <m/>
    <m/>
  </r>
  <r>
    <n v="107"/>
    <s v="0191-107"/>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Servicios de consultoría en gestión estratégica"/>
    <x v="0"/>
    <s v="No aplica"/>
    <n v="0"/>
    <n v="0"/>
    <n v="0"/>
    <s v="NO APLICA"/>
    <s v="NO APLICA"/>
    <s v="DIRECCIÓN DE GESTIÓN CORPORATIVA"/>
    <s v="MARTHA JANETH CARREÑO LIZARAZO"/>
    <x v="3"/>
    <d v="2024-08-30T00:00:00"/>
    <n v="202417000070453"/>
    <s v="04 - Anulación de Línea"/>
    <s v="A la línea 139"/>
    <d v="2024-08-30T00:00:00"/>
    <m/>
    <m/>
    <m/>
    <n v="0"/>
    <m/>
    <m/>
    <m/>
    <n v="0"/>
    <m/>
    <m/>
    <m/>
    <n v="0"/>
    <m/>
    <n v="0"/>
    <n v="0"/>
    <m/>
    <m/>
    <m/>
    <m/>
  </r>
  <r>
    <n v="108"/>
    <s v="0191-108"/>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Ahorro del 10% para la reducción del gasto en contratos de prestación de servicios profesionales y de apoyo a la gestión en cumplimiento del artículo 6 del Decreto 062 de 2024. "/>
    <x v="0"/>
    <s v="No aplica"/>
    <n v="0"/>
    <n v="0"/>
    <n v="0"/>
    <s v="NO APLICA"/>
    <s v="NO APLICA"/>
    <s v="DIRECCIÓN DE GESTIÓN CORPORATIVA"/>
    <s v="MARTHA JANETH CARREÑO LIZARAZO"/>
    <x v="3"/>
    <d v="2024-07-18T00:00:00"/>
    <n v="202417000059593"/>
    <s v="01 - Viabilización de Línea"/>
    <s v="N/A"/>
    <d v="2024-07-18T00:00:00"/>
    <s v="FOR-026"/>
    <d v="2024-07-18T00:00:00"/>
    <n v="0"/>
    <n v="0"/>
    <s v="1007 ANULADO"/>
    <d v="2024-07-19T00:00:00"/>
    <n v="0"/>
    <n v="0"/>
    <m/>
    <m/>
    <m/>
    <n v="0"/>
    <m/>
    <n v="0"/>
    <n v="0"/>
    <m/>
    <m/>
    <m/>
    <s v="Reducción Presupuestal_x000a_Anulación Total CDP 1007 por valor de $591,309,349"/>
  </r>
  <r>
    <n v="109"/>
    <s v="0191-109"/>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0"/>
    <x v="0"/>
    <s v="Prestación de servicios profesionales en comunicación social, para la producción de información en campo, que sirva de base para la divulgación de las políticas y programas de la caja de la vivienda popular hacia la comunidad y hacia la opinión pública general."/>
    <x v="2"/>
    <n v="80161500"/>
    <n v="6500000"/>
    <n v="6"/>
    <n v="36183333"/>
    <s v="AGOSTO"/>
    <s v="AGOSTO"/>
    <s v="DIRECCION DE GESTION CORPORTIVA"/>
    <s v="MARTHA JANETH CARREÑO"/>
    <x v="5"/>
    <d v="2024-07-18T00:00:00"/>
    <n v="202417000059113"/>
    <s v="01 - Viabilización de Línea"/>
    <s v="N/A"/>
    <d v="2024-07-18T00:00:00"/>
    <s v="FOR-033"/>
    <d v="2024-07-19T00:00:00"/>
    <n v="36183333"/>
    <n v="0"/>
    <n v="1119"/>
    <d v="2024-07-22T00:00:00"/>
    <n v="36183333"/>
    <n v="0"/>
    <n v="3462"/>
    <d v="2024-08-08T00:00:00"/>
    <n v="36183333"/>
    <n v="0"/>
    <n v="4983334"/>
    <n v="31199999"/>
    <n v="0"/>
    <s v="CONTRATO DE PRESTACION DE SERVICIOS PROFESIONALES"/>
    <s v="648"/>
    <s v="PAOLA ANDREA MENDEZ COTRINO"/>
    <m/>
  </r>
  <r>
    <n v="110"/>
    <s v="0191-110"/>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0"/>
    <x v="0"/>
    <s v="Prestación de servicios profesionales y de apoyo a la gestión de la Oficina Asesora de Comunicaciones en la elaboración y ejecución de contenido conforme a las estrategias de comunicación institucional de la Caja de la Vivienda Popular._x000a__x000a_"/>
    <x v="2"/>
    <n v="80161500"/>
    <n v="4700000"/>
    <n v="5"/>
    <n v="23500000"/>
    <s v="AGOSTO"/>
    <s v="AGOSTO"/>
    <s v="DIRECCION DE GESTION CORPORTIVA"/>
    <s v="MARTHA JANETH CARREÑO"/>
    <x v="5"/>
    <d v="2024-07-31T00:00:00"/>
    <n v="202417000063763"/>
    <s v="01 - Viabilización de Línea"/>
    <s v="N/A"/>
    <d v="2024-07-31T00:00:00"/>
    <s v="FOR-096"/>
    <d v="2024-07-31T00:00:00"/>
    <n v="23500000"/>
    <n v="0"/>
    <n v="1404"/>
    <d v="2024-08-02T00:00:00"/>
    <n v="23500000"/>
    <n v="0"/>
    <n v="3484"/>
    <d v="2024-08-08T00:00:00"/>
    <n v="23500000"/>
    <n v="0"/>
    <n v="3446666"/>
    <n v="20053334"/>
    <n v="0"/>
    <s v="CONTRATO DE PRESTACION DE SERVICIOS PROFESIONALES"/>
    <s v="664"/>
    <s v="ADRIANA VALENTINA OCHOA VELASQUEZ"/>
    <m/>
  </r>
  <r>
    <n v="111"/>
    <s v="0191-111"/>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1"/>
    <x v="0"/>
    <s v="Adquirir a título de compraventa chaquetas institucionales y cintas porta carné para la Caja de Vivienda Popular"/>
    <x v="1"/>
    <s v="53101804;_x000a_53101802;_x000a_11162123"/>
    <n v="50000000"/>
    <n v="2"/>
    <n v="36400000"/>
    <s v="AGOSTO"/>
    <s v="AGOSTO"/>
    <s v="DIRECCIÓN DE GESTIÓN CORPORATIVA"/>
    <s v="MARTHA JANETH CARREÑO LIZARAZO"/>
    <x v="5"/>
    <d v="2024-07-24T00:00:00"/>
    <n v="202417000061813"/>
    <s v="03 - Modificación de Línea"/>
    <s v="N/A"/>
    <d v="2024-07-24T00:00:00"/>
    <s v="FOR-063"/>
    <d v="2024-07-30T00:00:00"/>
    <n v="36400000"/>
    <n v="0"/>
    <n v="1344"/>
    <d v="2024-07-31T00:00:00"/>
    <n v="36400000"/>
    <n v="0"/>
    <n v="4118"/>
    <d v="2024-09-03T00:00:00"/>
    <n v="36400000"/>
    <n v="0"/>
    <n v="0"/>
    <n v="36400000"/>
    <n v="0"/>
    <s v="CONTRATO DE COMPRAVENTA"/>
    <s v="833"/>
    <s v="ZULY CARINA DELGADO LOPEZ"/>
    <m/>
  </r>
  <r>
    <n v="112"/>
    <s v="0191-112"/>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los servicios profesionales brindando acompañamiento legal en asuntos relacionados con la estructuración de proyectos de vivienda y en procesos estratégicos de la Caja de la Vivienda Popular."/>
    <x v="2"/>
    <n v="80161500"/>
    <n v="14000000"/>
    <n v="5"/>
    <n v="70000000"/>
    <s v="AGOSTO"/>
    <s v="AGOSTO"/>
    <s v="DIRECCIÓN DE GESTIÓN CORPORATIVA"/>
    <s v="MARTHA JANETH CARREÑO LIZARAZO"/>
    <x v="3"/>
    <d v="2024-07-23T00:00:00"/>
    <n v="202417000060953"/>
    <s v="01 - Viabilización de Línea"/>
    <s v="N/A"/>
    <d v="2024-07-23T00:00:00"/>
    <s v="FOR-039"/>
    <d v="2024-07-23T00:00:00"/>
    <n v="70000000"/>
    <n v="0"/>
    <n v="1283"/>
    <d v="2024-07-25T00:00:00"/>
    <n v="70000000"/>
    <n v="0"/>
    <n v="4081"/>
    <d v="2024-08-30T00:00:00"/>
    <n v="58333333"/>
    <n v="11666667"/>
    <n v="0"/>
    <n v="58333333"/>
    <n v="11666667"/>
    <s v="CONTRATO DE PRESTACION DE SERVICIOS PROFESIONALES"/>
    <s v="821"/>
    <s v="LOTERO ZULUAGA ABOGADOS S A S"/>
    <m/>
  </r>
  <r>
    <n v="113"/>
    <s v="0191-113"/>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servicios profesionales para la realización de acciones y análisis necesarios en el fortalecimiento de la Dirección de Gestión Corporativa – Proceso de Servicio al Ciudadano de la CVP."/>
    <x v="2"/>
    <n v="80161500"/>
    <n v="4000000"/>
    <n v="6"/>
    <n v="22266667"/>
    <s v="AGOSTO"/>
    <s v="AGOSTO"/>
    <s v="DIRECCIÓN DE GESTIÓN CORPORATIVA"/>
    <s v="MARTHA JANETH CARREÑO LIZARAZO"/>
    <x v="3"/>
    <d v="2024-07-31T00:00:00"/>
    <n v="202417000062893"/>
    <s v="01 - Viabilización de Línea"/>
    <s v="N/A"/>
    <d v="2024-07-31T00:00:00"/>
    <s v="FOR-078"/>
    <d v="2024-07-30T00:00:00"/>
    <n v="22266667"/>
    <n v="0"/>
    <n v="1371"/>
    <d v="2024-07-31T00:00:00"/>
    <n v="21733334"/>
    <n v="533333"/>
    <n v="3425"/>
    <d v="2024-08-02T00:00:00"/>
    <n v="21733334"/>
    <n v="0"/>
    <n v="3466667"/>
    <n v="18266667"/>
    <n v="533333"/>
    <s v="CONTRATO DE PRESTACION DE SERVICIOS PROFESIONALES"/>
    <s v="608"/>
    <s v="ALVARO  DAVILA REMOLINA"/>
    <m/>
  </r>
  <r>
    <n v="114"/>
    <s v="0191-114"/>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servicios profesionales para adelantar el acompañamiento y seguimiento desde la Dirección General en lo relacionado con componente social de la Caja de la Vivienda Popular y la articulación con Entidades asignadas por el supervisor del contrato."/>
    <x v="2"/>
    <n v="80161500"/>
    <n v="8000000"/>
    <n v="6"/>
    <n v="44533333"/>
    <s v="AGOSTO"/>
    <s v="AGOSTO"/>
    <s v="DIRECCIÓN DE GESTIÓN CORPORATIVA"/>
    <s v="MARTHA JANETH CARREÑO LIZARAZO"/>
    <x v="3"/>
    <d v="2024-07-23T00:00:00"/>
    <n v="202417000060953"/>
    <s v="01 - Viabilización de Línea"/>
    <s v="N/A"/>
    <d v="2024-07-23T00:00:00"/>
    <s v="FOR-056"/>
    <d v="2024-07-30T00:00:00"/>
    <n v="44533333"/>
    <n v="0"/>
    <n v="1317"/>
    <d v="2024-07-30T00:00:00"/>
    <n v="44533333"/>
    <n v="0"/>
    <n v="3391"/>
    <d v="2024-08-02T00:00:00"/>
    <n v="44533333"/>
    <n v="0"/>
    <n v="7733333"/>
    <n v="36800000"/>
    <n v="0"/>
    <s v="CONTRATO DE PRESTACION DE SERVICIOS PROFESIONALES"/>
    <s v="583"/>
    <s v="NANCY GIOVANNA CELY VARGAS"/>
    <m/>
  </r>
  <r>
    <n v="115"/>
    <s v="0191-115"/>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Prestar servicios de apoyo a la gestión en las actividades técnicas requeridas a cargo de la dirección de gestión corporativa"/>
    <x v="2"/>
    <n v="80161500"/>
    <n v="3705000"/>
    <n v="6"/>
    <n v="20624500"/>
    <s v="AGOSTO"/>
    <s v="AGOSTO"/>
    <s v="DIRECCIÓN DE GESTIÓN CORPORATIVA"/>
    <s v="MARTHA JANETH CARREÑO LIZARAZO"/>
    <x v="3"/>
    <d v="2024-07-31T00:00:00"/>
    <n v="202417000063573"/>
    <s v="01 - Viabilización de Línea"/>
    <s v="N/A"/>
    <d v="2024-08-01T00:00:00"/>
    <s v="FOR-099"/>
    <d v="2024-08-01T00:00:00"/>
    <n v="18525000"/>
    <n v="2099500"/>
    <n v="1391"/>
    <d v="2024-08-02T00:00:00"/>
    <n v="16919500"/>
    <n v="1605500"/>
    <n v="3736"/>
    <d v="2024-08-13T00:00:00"/>
    <n v="16919500"/>
    <n v="0"/>
    <n v="2099500"/>
    <n v="14820000"/>
    <n v="3705000"/>
    <s v="CONTRATO DE PRESTACION DE SERVICIOS DE APOYO A LA GESTION"/>
    <s v="727"/>
    <s v="STEPHANIA  GAMBA RIOS"/>
    <s v="Anulación parcial CDP 1391 por valor de $1,605,500"/>
  </r>
  <r>
    <n v="116"/>
    <s v="0191-116"/>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servicios profesionales para fortalecer el proceso de servicio al ciudadano de la Dirección de Gestión Corporativa, relacionado con la atención al ciudadano a través de los diferentes canales de comunicación."/>
    <x v="2"/>
    <n v="80161500"/>
    <n v="5000000"/>
    <n v="5"/>
    <n v="25000000"/>
    <s v="AGOSTO"/>
    <s v="AGOSTO"/>
    <s v="DIRECCIÓN DE GESTIÓN CORPORATIVA"/>
    <s v="MARTHA JANETH CARREÑO LIZARAZO"/>
    <x v="3"/>
    <d v="2024-07-31T00:00:00"/>
    <n v="202417000063573"/>
    <s v="01 - Viabilización de Línea"/>
    <s v="N/A"/>
    <d v="2024-08-01T00:00:00"/>
    <s v="FOR-100"/>
    <d v="2024-08-01T00:00:00"/>
    <n v="25000000"/>
    <n v="0"/>
    <n v="1392"/>
    <d v="2024-08-02T00:00:00"/>
    <n v="25000000"/>
    <n v="0"/>
    <n v="3740"/>
    <d v="2024-08-13T00:00:00"/>
    <n v="25000000"/>
    <n v="0"/>
    <n v="3000000"/>
    <n v="22000000"/>
    <n v="0"/>
    <s v="CONTRATO DE PRESTACION DE SERVICIOS PROFESIONALES"/>
    <s v="729"/>
    <s v="NINY PAOLA BUSTOS DIAZ"/>
    <m/>
  </r>
  <r>
    <n v="117"/>
    <s v="0191-117"/>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Prestar los servicios de apoyo a la gestión para realizar y atender las actividades  administrativas y operativas de la dirección de gestión corporativa."/>
    <x v="2"/>
    <n v="80161500"/>
    <n v="4000000"/>
    <n v="5"/>
    <n v="20000000"/>
    <s v="AGOSTO"/>
    <s v="AGOSTO"/>
    <s v="DIRECCIÓN DE GESTIÓN CORPORATIVA"/>
    <s v="MARTHA JANETH CARREÑO LIZARAZO"/>
    <x v="3"/>
    <d v="2024-07-31T00:00:00"/>
    <n v="202417000063573"/>
    <s v="01 - Viabilización de Línea"/>
    <s v="N/A"/>
    <d v="2024-08-01T00:00:00"/>
    <s v="FOR-101"/>
    <d v="2024-08-01T00:00:00"/>
    <n v="19946667"/>
    <n v="53333"/>
    <n v="1389"/>
    <d v="2024-08-02T00:00:00"/>
    <n v="19946667"/>
    <n v="0"/>
    <n v="3687"/>
    <d v="2024-08-12T00:00:00"/>
    <n v="19946667"/>
    <n v="0"/>
    <n v="2786667"/>
    <n v="17160000"/>
    <n v="53333"/>
    <s v="CONTRATO DE PRESTACION DE SERVICIOS DE APOYO A LA GESTION"/>
    <s v="693"/>
    <s v="JUAN SEBASTIAN CLAROS RAYMOND"/>
    <m/>
  </r>
  <r>
    <n v="118"/>
    <s v="0191-118"/>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LOS SERVICIOS PROFESIONALES PARA REALIZAR Y ATENDER LAS ACTIVIDADES ADMINISTRATIVAS Y OPERATIVAS DE LA DIRECCIÓN DE GESTIÓN CORPORATIVA"/>
    <x v="2"/>
    <n v="80161500"/>
    <n v="7000000"/>
    <n v="6"/>
    <n v="38966667"/>
    <s v="AGOSTO"/>
    <s v="AGOSTO"/>
    <s v="DIRECCIÓN DE GESTIÓN CORPORATIVA"/>
    <s v="MARTHA JANETH CARREÑO LIZARAZO"/>
    <x v="3"/>
    <d v="2024-07-31T00:00:00"/>
    <n v="202417000062893"/>
    <s v="01 - Viabilización de Línea"/>
    <s v="N/A"/>
    <d v="2024-07-31T00:00:00"/>
    <s v="FOR-079"/>
    <d v="2024-07-30T00:00:00"/>
    <n v="38966667"/>
    <n v="0"/>
    <n v="1372"/>
    <d v="2024-07-31T00:00:00"/>
    <n v="38033334"/>
    <n v="933333"/>
    <n v="3455"/>
    <d v="2024-08-03T00:00:00"/>
    <n v="38033334"/>
    <n v="0"/>
    <n v="6066667"/>
    <n v="31966667"/>
    <n v="933333"/>
    <s v="CONTRATO DE PRESTACION DE SERVICIOS PROFESIONALES"/>
    <s v="637"/>
    <s v="ADEL FUAD ASSAF HERNANDEZ"/>
    <m/>
  </r>
  <r>
    <n v="119"/>
    <s v="0191-119"/>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servicios de apoyo a la gestión en el desarrollo de actividades relacionadas con el procedimiento de archivo de gestión contractual a cargo de la dirección de gestión corporativa"/>
    <x v="2"/>
    <n v="80161500"/>
    <n v="3000000"/>
    <n v="5"/>
    <n v="15000000"/>
    <s v="AGOSTO"/>
    <s v="AGOSTO"/>
    <s v="DIRECCIÓN DE GESTIÓN CORPORATIVA"/>
    <s v="MARTHA JANETH CARREÑO LIZARAZO"/>
    <x v="3"/>
    <d v="2024-07-31T00:00:00"/>
    <n v="202417000063573"/>
    <s v="01 - Viabilización de Línea"/>
    <s v="N/A"/>
    <d v="2024-07-31T00:00:00"/>
    <s v="FOR-102"/>
    <d v="2024-08-01T00:00:00"/>
    <n v="15000000"/>
    <n v="0"/>
    <n v="1388"/>
    <d v="2024-08-02T00:00:00"/>
    <n v="14600000"/>
    <n v="400000"/>
    <n v="3457"/>
    <d v="2024-08-03T00:00:00"/>
    <n v="14600000"/>
    <n v="0"/>
    <n v="2600000"/>
    <n v="12000000"/>
    <n v="400000"/>
    <s v="CONTRATO DE PRESTACION DE SERVICIOS DE APOYO A LA GESTION"/>
    <s v="635"/>
    <s v="LAURA VALENTINA GARZON GONZALEZ"/>
    <s v="Anulación parcial CDP 1388 por valor de $400,000"/>
  </r>
  <r>
    <n v="120"/>
    <s v="0191-120"/>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los servicios profesionales para realizar y atender las actividades administrativas de la Dirección de Gestión Corporativa."/>
    <x v="2"/>
    <n v="80161500"/>
    <n v="3700000"/>
    <n v="6"/>
    <n v="20596667"/>
    <s v="AGOSTO"/>
    <s v="AGOSTO"/>
    <s v="DIRECCIÓN DE GESTIÓN CORPORATIVA"/>
    <s v="MARTHA JANETH CARREÑO LIZARAZO"/>
    <x v="3"/>
    <d v="2024-07-31T00:00:00"/>
    <n v="202417000063573"/>
    <s v="01 - Viabilización de Línea"/>
    <s v="N/A"/>
    <d v="2024-07-31T00:00:00"/>
    <s v="FOR-103"/>
    <d v="2024-08-01T00:00:00"/>
    <n v="18500000"/>
    <n v="2096667"/>
    <n v="1394"/>
    <d v="2024-08-02T00:00:00"/>
    <n v="18006667"/>
    <n v="493333"/>
    <n v="3451"/>
    <d v="2024-08-03T00:00:00"/>
    <n v="18006667"/>
    <n v="0"/>
    <n v="3206667"/>
    <n v="14800000"/>
    <n v="2590000"/>
    <s v="CONTRATO DE PRESTACION DE SERVICIOS PROFESIONALES"/>
    <s v="631"/>
    <s v="MARIA ROCIO MARTINEZ ARIAS"/>
    <s v="Anulación parcial CDP 1394 por valor de $493,333"/>
  </r>
  <r>
    <n v="121"/>
    <s v="0191-121"/>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los servicios de apoyo a la gestión para realizar y atender las actividades administrativas y de fiducia de la Dirección de Gestión Corporativa."/>
    <x v="2"/>
    <n v="80161500"/>
    <n v="6000000"/>
    <n v="6"/>
    <n v="33400000"/>
    <s v="AGOSTO"/>
    <s v="AGOSTO"/>
    <s v="DIRECCIÓN DE GESTIÓN CORPORATIVA"/>
    <s v="MARTHA JANETH CARREÑO LIZARAZO"/>
    <x v="3"/>
    <d v="2024-07-31T00:00:00"/>
    <n v="202417000062893"/>
    <s v="01 - Viabilización de Línea"/>
    <s v="N/A"/>
    <d v="2024-07-31T00:00:00"/>
    <s v="FOR-080"/>
    <d v="2024-07-30T00:00:00"/>
    <n v="33400000"/>
    <n v="0"/>
    <n v="1366"/>
    <d v="2024-07-31T00:00:00"/>
    <n v="33400000"/>
    <n v="0"/>
    <n v="3685"/>
    <d v="2024-08-12T00:00:00"/>
    <n v="33400000"/>
    <n v="0"/>
    <n v="2937400"/>
    <n v="30462600"/>
    <n v="0"/>
    <s v="CONTRATO DE PRESTACION DE SERVICIOS DE APOYO A LA GESTION"/>
    <s v="692"/>
    <s v="LUIS GUILLERMO RESTREPO GUTIERREZ"/>
    <m/>
  </r>
  <r>
    <n v="122"/>
    <s v="0191-122"/>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los servicios de apoyo a la gestión para realizar y atender las actividades administrativas, operativas y de atención del proceso de Servicio al Ciudadano."/>
    <x v="2"/>
    <n v="80161500"/>
    <n v="3000000"/>
    <n v="6"/>
    <n v="17096667"/>
    <s v="AGOSTO"/>
    <s v="AGOSTO"/>
    <s v="DIRECCIÓN DE GESTIÓN CORPORATIVA"/>
    <s v="MARTHA JANETH CARREÑO LIZARAZO"/>
    <x v="3"/>
    <d v="2024-07-31T00:00:00"/>
    <n v="202417000062893"/>
    <s v="01 - Viabilización de Línea"/>
    <s v="N/A"/>
    <d v="2024-07-31T00:00:00"/>
    <s v="FOR-081"/>
    <d v="2024-07-30T00:00:00"/>
    <n v="17096667"/>
    <n v="0"/>
    <n v="1369"/>
    <d v="2024-07-31T00:00:00"/>
    <n v="17096667"/>
    <n v="0"/>
    <n v="3686"/>
    <d v="2024-08-12T00:00:00"/>
    <n v="17096667"/>
    <n v="0"/>
    <n v="1900000"/>
    <n v="15196667"/>
    <n v="0"/>
    <s v="CONTRATO DE PRESTACION DE SERVICIOS DE APOYO A LA GESTION"/>
    <s v="689"/>
    <s v="ZULY JOICE GOMEZ BENITEZ"/>
    <m/>
  </r>
  <r>
    <n v="123"/>
    <s v="0191-123"/>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servicios de apoyo a la gestion para realizar actividades menores de conservación y mantenimiento necesarios en la sede principal de la caja de la vivienda popular ubicada en Bogotá D.C._x000a_"/>
    <x v="2"/>
    <n v="80161500"/>
    <n v="2900000"/>
    <n v="5"/>
    <n v="14500000"/>
    <s v="AGOSTO"/>
    <s v="AGOSTO"/>
    <s v="DIRECCIÓN DE GESTIÓN CORPORATIVA"/>
    <s v="MARTHA JANETH CARREÑO LIZARAZO"/>
    <x v="3"/>
    <d v="2024-07-31T00:00:00"/>
    <n v="202417000063573"/>
    <s v="01 - Viabilización de Línea"/>
    <s v="N/A"/>
    <d v="2024-07-31T00:00:00"/>
    <s v="FOR-104"/>
    <d v="2024-08-01T00:00:00"/>
    <n v="14500000"/>
    <n v="0"/>
    <n v="1395"/>
    <d v="2024-08-02T00:00:00"/>
    <n v="14500000"/>
    <n v="0"/>
    <n v="3547"/>
    <d v="2024-08-09T00:00:00"/>
    <n v="14500000"/>
    <n v="0"/>
    <n v="1836667"/>
    <n v="12663333"/>
    <n v="0"/>
    <s v="CONTRATO DE PRESTACION DE SERVICIOS DE APOYO A LA GESTION"/>
    <s v="676"/>
    <s v="JOSE ALIRIO DIAZ ALFONSO"/>
    <m/>
  </r>
  <r>
    <n v="124"/>
    <s v="0191-124"/>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los servicios profesionales en la Dirección Corporativa gestionando herramientas comunicativas de carácter a cargo de la  Subdirección Administrativa y la Direccion de Gestion Corporativa._x000a_"/>
    <x v="2"/>
    <n v="80161500"/>
    <n v="5000000"/>
    <n v="6"/>
    <n v="27833333"/>
    <s v="AGOSTO"/>
    <s v="AGOSTO"/>
    <s v="DIRECCIÓN DE GESTIÓN CORPORATIVA"/>
    <s v="MARTHA JANETH CARREÑO LIZARAZO"/>
    <x v="3"/>
    <d v="2024-07-31T00:00:00"/>
    <n v="202417000062893"/>
    <s v="01 - Viabilización de Línea"/>
    <s v="N/A"/>
    <d v="2024-07-31T00:00:00"/>
    <s v="FOR-082"/>
    <d v="2024-07-30T00:00:00"/>
    <n v="27833333"/>
    <n v="0"/>
    <n v="1373"/>
    <d v="2024-07-31T00:00:00"/>
    <n v="27166666"/>
    <n v="666667"/>
    <n v="3431"/>
    <d v="2024-08-02T00:00:00"/>
    <n v="27166666"/>
    <n v="0"/>
    <n v="4333333"/>
    <n v="22833333"/>
    <n v="666667"/>
    <s v="CONTRATO DE PRESTACION DE SERVICIOS PROFESIONALES"/>
    <s v="618"/>
    <s v="ANGELA CONSTANZA LEON REYES"/>
    <s v="Anulación parcial CDP No. 1373, por valor de $666,667"/>
  </r>
  <r>
    <n v="125"/>
    <s v="0191-125"/>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los servicios profesionales a la Subdirección Administrativa y a la Dirección de Gestión Corporativa en la ejecución de las actividades técnicas requeridas para la gestión y trámites, de bienestar laboral de la Caja de Vivienda Popular."/>
    <x v="2"/>
    <n v="80161500"/>
    <n v="5000000"/>
    <n v="5"/>
    <n v="25000000"/>
    <s v="AGOSTO"/>
    <s v="AGOSTO"/>
    <s v="DIRECCIÓN DE GESTIÓN CORPORATIVA"/>
    <s v="MARTHA JANETH CARREÑO LIZARAZO"/>
    <x v="3"/>
    <d v="2024-07-31T00:00:00"/>
    <n v="202417000063573"/>
    <s v="01 - Viabilización de Línea"/>
    <s v="N/A"/>
    <d v="2024-07-31T00:00:00"/>
    <s v="FOR-105"/>
    <d v="2024-08-01T00:00:00"/>
    <n v="25000000"/>
    <n v="0"/>
    <n v="1393"/>
    <d v="2024-08-02T00:00:00"/>
    <n v="25000000"/>
    <n v="0"/>
    <n v="3688"/>
    <d v="2024-08-12T00:00:00"/>
    <n v="25000000"/>
    <n v="0"/>
    <n v="3166667"/>
    <n v="21833333"/>
    <n v="0"/>
    <s v="CONTRATO DE PRESTACION DE SERVICIOS PROFESIONALES"/>
    <s v="696"/>
    <s v="LEYDY PAOLA OTALORA DONCEL"/>
    <m/>
  </r>
  <r>
    <n v="126"/>
    <s v="0191-126"/>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los servicios de apoyo a la gestión para realizar y atender las actividades administrativas, operativas y de atención al ciudadano."/>
    <x v="2"/>
    <n v="80161500"/>
    <n v="3700000"/>
    <n v="6"/>
    <n v="20596667"/>
    <s v="AGOSTO"/>
    <s v="AGOSTO"/>
    <s v="DIRECCIÓN DE GESTIÓN CORPORATIVA"/>
    <s v="MARTHA JANETH CARREÑO LIZARAZO"/>
    <x v="3"/>
    <d v="2024-07-31T00:00:00"/>
    <n v="202417000062893"/>
    <s v="01 - Viabilización de Línea"/>
    <s v="N/A"/>
    <d v="2024-07-31T00:00:00"/>
    <s v="FOR-083"/>
    <d v="2024-07-30T00:00:00"/>
    <n v="20596667"/>
    <n v="0"/>
    <n v="1375"/>
    <d v="2024-07-31T00:00:00"/>
    <n v="19116667"/>
    <n v="1480000"/>
    <n v="3741"/>
    <d v="2024-08-13T00:00:00"/>
    <n v="19116667"/>
    <n v="0"/>
    <n v="2220000"/>
    <n v="16896667"/>
    <n v="1480000"/>
    <s v="CONTRATO DE PRESTACION DE SERVICIOS DE APOYO A LA GESTION"/>
    <s v="726"/>
    <s v="MARIA CIDALIA DE SOUSA CORREA"/>
    <s v="Anulación parcial CDP No. 1375, por valor de $1,480,000"/>
  </r>
  <r>
    <n v="127"/>
    <s v="0191-127"/>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los servicios profesionales a la Subdirección Administrativa realizando un seguimiento y reporte a las herramientas de gestión y brindar apoyo financiero y presupuestal a los recursos asignados a la direccion de gestión corporativa"/>
    <x v="2"/>
    <n v="80161500"/>
    <n v="9000000"/>
    <n v="6"/>
    <n v="50100000"/>
    <s v="AGOSTO"/>
    <s v="AGOSTO"/>
    <s v="DIRECCIÓN DE GESTIÓN CORPORATIVA"/>
    <s v="MARTHA JANETH CARREÑO LIZARAZO"/>
    <x v="3"/>
    <d v="2024-07-26T00:00:00"/>
    <n v="202417000062583"/>
    <s v="01 - Viabilización de Línea"/>
    <s v="N/A"/>
    <d v="2024-07-30T00:00:00"/>
    <s v="FOR-066"/>
    <d v="2024-07-30T00:00:00"/>
    <n v="50100000"/>
    <n v="0"/>
    <n v="1347"/>
    <d v="2024-07-31T00:00:00"/>
    <n v="50100000"/>
    <n v="0"/>
    <n v="3424"/>
    <d v="2024-08-02T00:00:00"/>
    <n v="50100000"/>
    <n v="0"/>
    <n v="7800000"/>
    <n v="42300000"/>
    <n v="0"/>
    <s v="CONTRATO DE PRESTACION DE SERVICIOS PROFESIONALES"/>
    <s v="615"/>
    <s v="WNTHER  ORTIZ CABEZAS"/>
    <m/>
  </r>
  <r>
    <n v="128"/>
    <s v="0191-128"/>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servicios de apoyo a la gestión para dar soporte en la elaboración, revisión y control de procesos a cargo de la Subdirección Administrativa y la Dirección de Gestión Corporativa."/>
    <x v="2"/>
    <n v="80161500"/>
    <n v="4954333.4000000004"/>
    <n v="5"/>
    <n v="24771667"/>
    <s v="AGOSTO"/>
    <s v="AGOSTO"/>
    <s v="DIRECCIÓN DE GESTIÓN CORPORATIVA"/>
    <s v="MARTHA JANETH CARREÑO LIZARAZO"/>
    <x v="3"/>
    <s v="31/07/2024_x000a_26/07/2024"/>
    <s v="202417000062893_x000a_202417000062303"/>
    <s v="01 - Viabilización de Línea"/>
    <s v="N/A"/>
    <d v="2024-07-30T00:00:00"/>
    <s v="FOR-084"/>
    <d v="2024-07-30T00:00:00"/>
    <n v="24771667"/>
    <n v="0"/>
    <n v="1350"/>
    <d v="2024-07-31T00:00:00"/>
    <n v="24623334"/>
    <n v="148333"/>
    <n v="3411"/>
    <d v="2024-08-02T00:00:00"/>
    <n v="24623334"/>
    <n v="0"/>
    <n v="4301667"/>
    <n v="20321667"/>
    <n v="148333"/>
    <s v="CONTRATO DE PRESTACION DE SERVICIOS PROFESIONALES"/>
    <s v="610"/>
    <s v="LAURA VANESSA ZULETA CHIVATA"/>
    <s v="Anulación parcial CDP No. 1350, por valor de $148,333"/>
  </r>
  <r>
    <n v="129"/>
    <s v="0191-129"/>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los servicios de apoyo a la gestión para realizar y atender las actividades administrativas, operativas y de atención del proceso de Servicio al Ciudadano."/>
    <x v="2"/>
    <n v="80161500"/>
    <n v="3000000"/>
    <n v="4"/>
    <n v="12000000"/>
    <s v="SEPTIEMBRE"/>
    <s v="SEPTIEMBRE"/>
    <s v="DIRECCIÓN DE GESTIÓN CORPORATIVA"/>
    <s v="MARTHA JANETH CARREÑO LIZARAZO"/>
    <x v="3"/>
    <d v="2024-09-16T00:00:00"/>
    <n v="202417000073693"/>
    <s v="01 - Viabilización de Línea"/>
    <s v="N/A"/>
    <d v="2024-09-17T00:00:00"/>
    <s v="FOR-126"/>
    <d v="2024-09-18T00:00:00"/>
    <n v="12000000"/>
    <n v="0"/>
    <n v="1515"/>
    <d v="2024-09-19T00:00:00"/>
    <n v="12000000"/>
    <n v="0"/>
    <n v="4359"/>
    <d v="2024-09-25T00:00:00"/>
    <n v="12000000"/>
    <n v="0"/>
    <n v="0"/>
    <n v="12000000"/>
    <n v="0"/>
    <s v="CONTRATO DE PRESTACION DE SERVICIOS DE APOYO A LA GESTION"/>
    <s v="897"/>
    <s v="DANNA VALENTINA RODRIGUEZ FRANCO"/>
    <m/>
  </r>
  <r>
    <n v="130"/>
    <s v="0191-130"/>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los servicios profesionales relacionados con la representación judicial y administrativa en Querellas policivas en las cuales hace parte la Caja de la Vivienda Popular."/>
    <x v="2"/>
    <n v="80161500"/>
    <n v="8000000"/>
    <n v="5"/>
    <n v="40000000"/>
    <s v="AGOSTO"/>
    <s v="AGOSTO"/>
    <s v="DIRECCIÓN DE GESTIÓN CORPORATIVA"/>
    <s v="MARTHA JANETH CARREÑO LIZARAZO"/>
    <x v="4"/>
    <d v="2024-08-21T00:00:00"/>
    <n v="202417000068340"/>
    <s v="01 - Viabilización de Línea"/>
    <s v="N/A"/>
    <d v="2024-08-21T00:00:00"/>
    <s v="FOR-115"/>
    <d v="2024-08-21T00:00:00"/>
    <n v="40000000"/>
    <n v="0"/>
    <n v="1456"/>
    <d v="2024-08-21T00:00:00"/>
    <n v="34566666"/>
    <n v="5433334"/>
    <n v="4043"/>
    <d v="2024-08-29T00:00:00"/>
    <n v="34566666"/>
    <n v="0"/>
    <n v="0"/>
    <n v="34566666"/>
    <n v="5433334"/>
    <s v="CONTRATO DE PRESTACION DE SERVICIOS PROFESIONALES"/>
    <s v="812"/>
    <s v="YESID  BAZURTO BARRAGAN"/>
    <m/>
  </r>
  <r>
    <n v="131"/>
    <s v="0191-131"/>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los servicios de apoyo a la gestión en el desarrollo de actividades administrativas que se requieran de la Dirección Jurídica"/>
    <x v="2"/>
    <n v="80161500"/>
    <n v="4000000"/>
    <n v="5"/>
    <n v="20000000"/>
    <s v="AGOSTO"/>
    <s v="AGOSTO"/>
    <s v="DIRECCIÓN DE GESTIÓN CORPORATIVA"/>
    <s v="MARTHA JANETH CARREÑO LIZARAZO"/>
    <x v="4"/>
    <d v="2024-07-25T00:00:00"/>
    <n v="202417000062263"/>
    <s v="01 - Viabilización de Línea"/>
    <s v="N/A"/>
    <d v="2024-07-29T00:00:00"/>
    <s v="FOR-045"/>
    <d v="2024-07-29T00:00:00"/>
    <n v="20000000"/>
    <n v="0"/>
    <n v="1320"/>
    <d v="2024-07-30T00:00:00"/>
    <n v="20000000"/>
    <n v="0"/>
    <n v="3402"/>
    <d v="2024-08-02T00:00:00"/>
    <n v="20000000"/>
    <n v="0"/>
    <n v="3466666"/>
    <n v="16533334"/>
    <n v="0"/>
    <s v="CONTRATO DE PRESTACION DE SERVICIOS DE APOYO A LA GESTION"/>
    <s v="604"/>
    <s v="DIANA CAROLINA DUARTE RAMIREZ"/>
    <m/>
  </r>
  <r>
    <n v="132"/>
    <s v="0191-132"/>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servicios profesionales para la elaboración, revisión y control en relación con los procesos a cargo de la Dirección de Gestión Corporativa."/>
    <x v="2"/>
    <n v="80161500"/>
    <n v="7000000"/>
    <n v="5"/>
    <n v="35000000"/>
    <s v="AGOSTO"/>
    <s v="AGOSTO"/>
    <s v="DIRECCIÓN DE GESTIÓN CORPORATIVA"/>
    <s v="MARTHA JANETH CARREÑO LIZARAZO"/>
    <x v="3"/>
    <d v="2024-07-23T00:00:00"/>
    <s v="202417000064673_x000a_202417000060953"/>
    <s v="01 - Viabilización de Línea"/>
    <s v="N/A"/>
    <d v="2024-07-23T00:00:00"/>
    <s v="FOR-108"/>
    <d v="2024-08-02T00:00:00"/>
    <n v="35000000"/>
    <n v="0"/>
    <n v="1410"/>
    <d v="2024-08-03T00:00:00"/>
    <n v="35000000"/>
    <n v="0"/>
    <n v="3470"/>
    <d v="2024-08-08T00:00:00"/>
    <n v="35000000"/>
    <n v="0"/>
    <n v="5366667"/>
    <n v="29633333"/>
    <n v="0"/>
    <s v="CONTRATO DE PRESTACION DE SERVICIOS PROFESIONALES"/>
    <s v="659"/>
    <s v="BELIA FERNANDA DOUSDEBES AGUDELO"/>
    <m/>
  </r>
  <r>
    <n v="133"/>
    <s v="0191-133"/>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Otros servicios de la administración pública n.c.p."/>
    <x v="0"/>
    <s v="No aplica"/>
    <n v="0"/>
    <n v="0"/>
    <n v="0"/>
    <s v="NO APLICA"/>
    <s v="NO APLICA"/>
    <s v="DIRECCIÓN DE GESTIÓN CORPORATIVA"/>
    <s v="MARTHA JANETH CARREÑO LIZARAZO"/>
    <x v="5"/>
    <d v="2024-08-30T00:00:00"/>
    <n v="202417000070453"/>
    <s v="04 - Anulación de Línea"/>
    <s v="A la línea 138"/>
    <d v="2024-08-30T00:00:00"/>
    <m/>
    <m/>
    <m/>
    <n v="0"/>
    <m/>
    <m/>
    <m/>
    <n v="0"/>
    <m/>
    <m/>
    <m/>
    <n v="0"/>
    <m/>
    <n v="0"/>
    <n v="0"/>
    <m/>
    <m/>
    <m/>
    <m/>
  </r>
  <r>
    <n v="134"/>
    <s v="0191-134"/>
    <x v="2"/>
    <x v="2"/>
    <s v="Fortalecer el 100% de la capacidad de gestión de las entidades del Sector Hábitat que promueva la innovación gubernamental la eficiencia administrativa y operativa como generadores de confianza ciudadana (Secretaría de Hábitat CVP Renobo UAESP)"/>
    <x v="11"/>
    <s v="PM/0208/0102/45990070191- PM/0208/0103/45990070191- PM/0208/0104/45990070191- PM/0208/0105/45990070191  -PM/0208/0106/45990070191"/>
    <x v="32"/>
    <x v="4"/>
    <s v="Pago de pasivo exigible compromiso No. 90315-2022, cuyo objeto es: “Contratar servicios de nube Oracle para alojar el sistema de información Oracle - si capital de la caja de la vivienda popular”"/>
    <x v="0"/>
    <s v="No aplica"/>
    <s v="N/A"/>
    <s v="No aplica"/>
    <n v="17821440"/>
    <s v="SEPTIEMBRE"/>
    <s v="SEPTIEMBRE"/>
    <s v="DIRECCION DE GESTION CORPORTIVA"/>
    <s v="MARTHA JANETH CARREÑO"/>
    <x v="6"/>
    <s v="25/09/2024_x000a_1/08/2024"/>
    <s v="202417000076553_x000a_202417000062823"/>
    <s v="01 - Viabilización de Línea"/>
    <s v="N/A"/>
    <s v="25/09/2024_x000a_5/08/2024"/>
    <s v="FOR-127"/>
    <d v="2024-09-25T00:00:00"/>
    <n v="17821440"/>
    <n v="0"/>
    <n v="1529"/>
    <d v="2024-09-26T00:00:00"/>
    <n v="0"/>
    <n v="17821440"/>
    <m/>
    <m/>
    <m/>
    <n v="0"/>
    <m/>
    <n v="0"/>
    <n v="17821440"/>
    <m/>
    <m/>
    <m/>
    <s v="Anulación Total CDP 1529 por valor de $17,821,440"/>
  </r>
  <r>
    <n v="135"/>
    <s v="0191-135"/>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39"/>
    <x v="0"/>
    <s v="Prestar los servicios profesionales para orientar los proyectos de desarrollo, administración y monitoreo de los componentes de software de los sistemas de información misional de la Caja de la Vivienda Popular"/>
    <x v="2"/>
    <n v="81111500"/>
    <n v="7875000"/>
    <n v="4"/>
    <n v="31500000"/>
    <s v="AGOSTO"/>
    <s v="AGOSTO"/>
    <s v="DIRECCION DE GESTION CORPORTIVA"/>
    <s v="MARTHA JANETH CARREÑO"/>
    <x v="6"/>
    <d v="2024-08-16T00:00:00"/>
    <n v="202417000068023"/>
    <s v="02 - Creación de Nueva Línea "/>
    <s v="Recursos de la línea 67"/>
    <d v="2024-08-21T00:00:00"/>
    <s v="FOR-120"/>
    <d v="2024-08-29T00:00:00"/>
    <n v="31500000"/>
    <n v="0"/>
    <n v="1464"/>
    <d v="2024-08-30T00:00:00"/>
    <n v="27300000"/>
    <n v="4200000"/>
    <n v="4116"/>
    <d v="2024-09-03T00:00:00"/>
    <n v="27300000"/>
    <n v="0"/>
    <n v="0"/>
    <n v="27300000"/>
    <n v="4200000"/>
    <s v="CONTRATO DE PRESTACION DE SERVICIOS PROFESIONALES"/>
    <s v="837"/>
    <s v="MONICA  DIAZ MOLINA"/>
    <s v="De parte de la Dirección de Gestión Corporativa enviaron alcance al memorando por correo electrónico, correspondiente al formato de modificación."/>
  </r>
  <r>
    <n v="136"/>
    <s v="0191-136"/>
    <x v="2"/>
    <x v="2"/>
    <s v="Fortalecer el 100% de la capacidad de gestión de las entidades del Sector Hábitat que promueva la innovación gubernamental la eficiencia administrativa y operativa como generadores de confianza ciudadana (Secretaría de Hábitat CVP Renobo UAESP)"/>
    <x v="11"/>
    <s v="PM/0208/0102/45990070191- PM/0208/0103/45990070191- PM/0208/0104/45990070191- PM/0208/0105/45990070191  -PM/0208/0106/45990070191"/>
    <x v="31"/>
    <x v="0"/>
    <s v="Suministrar equipos de procesamiento especial (workstation) para ejecución de programas de diseño y de cartografía para la Caja de la Vivienda Popular"/>
    <x v="6"/>
    <n v="43211500"/>
    <n v="22896042"/>
    <n v="3"/>
    <n v="68688126"/>
    <s v="OCTUBRE"/>
    <s v="OCTUBRE"/>
    <s v="DIRECCION DE GESTION CORPORTIVA"/>
    <s v="MARTHA JANETH CARREÑO"/>
    <x v="6"/>
    <d v="2024-08-16T00:00:00"/>
    <n v="202417000068093"/>
    <s v="02 - Creación de Nueva Línea "/>
    <s v="Recursos de la línea 44"/>
    <d v="2024-08-21T00:00:00"/>
    <s v="FOR-117"/>
    <d v="2024-08-22T00:00:00"/>
    <n v="68688126"/>
    <n v="0"/>
    <n v="1459"/>
    <d v="2024-08-22T00:00:00"/>
    <n v="68688126"/>
    <n v="0"/>
    <m/>
    <m/>
    <m/>
    <n v="68688126"/>
    <m/>
    <n v="0"/>
    <n v="68688126"/>
    <m/>
    <m/>
    <m/>
    <m/>
  </r>
  <r>
    <n v="137"/>
    <s v="0191-137"/>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1"/>
    <x v="0"/>
    <s v="Prestar servicios profesionales para apoyar a la Oficina Asesora de Planeación en la implementación de la estrategia de rendición de cuentas permanente y participación ciudadana, enfocada en el fortalecimiento de las políticas de transparencia e integridad, y la implementación de políticas públicas del sector, transversales y poblacionales."/>
    <x v="2"/>
    <n v="80101504"/>
    <n v="9000000"/>
    <n v="4"/>
    <n v="38400000"/>
    <s v="SEPTIEMBRE"/>
    <s v="SEPTIEMBRE"/>
    <s v="DIRECCIÓN DE GESTIÓN CORPORATIVA"/>
    <s v="MARTHA JANETH CARREÑO LIZARAZO"/>
    <x v="2"/>
    <d v="2024-08-23T00:00:00"/>
    <n v="202417000069143"/>
    <s v="02 - Creación de Nueva Línea "/>
    <s v="A la línea 1  Recursos de la línea 1"/>
    <d v="2024-08-27T00:00:00"/>
    <s v="FOR-119"/>
    <d v="2024-08-28T00:00:00"/>
    <n v="38400000"/>
    <n v="0"/>
    <n v="1474"/>
    <d v="2024-09-03T00:00:00"/>
    <n v="38400000"/>
    <n v="0"/>
    <n v="4138"/>
    <d v="2024-09-10T00:00:00"/>
    <n v="38400000"/>
    <n v="0"/>
    <n v="0"/>
    <n v="38400000"/>
    <n v="0"/>
    <s v="CONTRATO DE PRESTACION DE SERVICIOS PROFESIONALES"/>
    <s v="858"/>
    <s v="DIEGO ARMANDO GONZALEZ QUIROGA"/>
    <s v="Anulación parcial CDP No. 1474, por valor de $300,000"/>
  </r>
  <r>
    <n v="138"/>
    <s v="0191-138"/>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Prestar los servicios de apoyo a la Oficina Asesora de Comunicaciones en fortalecimiento institucional administrativo y logístico"/>
    <x v="2"/>
    <n v="80161500"/>
    <n v="3500000"/>
    <n v="4"/>
    <n v="13600000"/>
    <s v="SEPTIEMBRE"/>
    <s v="SEPTIEMBRE"/>
    <s v="DIRECCIÓN DE GESTIÓN CORPORATIVA"/>
    <s v="MARTHA JANETH CARREÑO LIZARAZO"/>
    <x v="5"/>
    <d v="2024-08-30T00:00:00"/>
    <n v="202417000070453"/>
    <s v="02 - Creación de Nueva Línea "/>
    <s v="Recursos de la línea 133"/>
    <d v="2024-08-30T00:00:00"/>
    <s v="FOR-129"/>
    <d v="2024-09-26T00:00:00"/>
    <n v="10500000"/>
    <n v="3100000"/>
    <n v="1534"/>
    <d v="2024-09-26T00:00:00"/>
    <n v="10500000"/>
    <n v="0"/>
    <m/>
    <m/>
    <m/>
    <n v="10500000"/>
    <m/>
    <n v="0"/>
    <n v="13600000"/>
    <m/>
    <m/>
    <m/>
    <m/>
  </r>
  <r>
    <n v="139"/>
    <s v="0191-139"/>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restar los servicios profesionales en la Dirección Jurídica para el acompañamiento, control y seguimiento en los asuntos relacionados con la función de curaduría publica controles de legalidad y trámites administrativos y jurídicos que requiera la Caja de la Vivienda Popular"/>
    <x v="2"/>
    <n v="80161500"/>
    <n v="12000000"/>
    <n v="4"/>
    <n v="44529825"/>
    <s v="SEPTIEMBRE"/>
    <s v="SEPTIEMBRE"/>
    <s v="DIRECCIÓN DE GESTIÓN CORPORATIVA"/>
    <s v="MARTHA JANETH CARREÑO LIZARAZO"/>
    <x v="4"/>
    <d v="2024-08-30T00:00:00"/>
    <s v="202417000071753 _x000a_202417000070453"/>
    <s v="02 - Creación de Nueva Línea "/>
    <s v="Recursos de la línea 106 y 107"/>
    <d v="2024-08-30T00:00:00"/>
    <s v="FOR-122"/>
    <d v="2024-09-09T00:00:00"/>
    <n v="44529825"/>
    <n v="0"/>
    <n v="1498"/>
    <d v="2024-09-10T00:00:00"/>
    <n v="44529825"/>
    <n v="0"/>
    <n v="4323"/>
    <d v="2024-09-17T00:00:00"/>
    <n v="44529825"/>
    <n v="0"/>
    <n v="0"/>
    <n v="44529825"/>
    <n v="0"/>
    <s v="CONTRATO DE PRESTACION DE SERVICIOS PROFESIONALES"/>
    <s v="881"/>
    <s v="MARIA MERCEDES CAÑON TACUMA"/>
    <m/>
  </r>
  <r>
    <n v="140"/>
    <s v="0191-140"/>
    <x v="2"/>
    <x v="2"/>
    <s v="Fortalecer el 100% de la capacidad de gestión de las entidades del Sector Hábitat que promueva la innovación gubernamental la eficiencia administrativa y operativa como generadores de confianza ciudadana (Secretaría de Hábitat CVP Renobo UAESP)"/>
    <x v="10"/>
    <s v="PM/0208/0102/45990160191-  PM/0208/0103/45990160191- PM/0208/0104/45990160191- PM/0208/0105/45990160191-  PM/0208/0106/45990160191"/>
    <x v="29"/>
    <x v="0"/>
    <s v="Prestar los servicios para realizar la validación técnica del ascensor de la Caja de la Vivienda Popular."/>
    <x v="1"/>
    <s v="72154010_x000a_72101506_x000a_ 81141804 "/>
    <n v="900000"/>
    <n v="1"/>
    <n v="900000"/>
    <s v="SEPTIEMBRE"/>
    <s v="SEPTIEMBRE"/>
    <s v="DIRECCIÓN DE GESTIÓN CORPORATIVA"/>
    <s v="MARTHA JANETH CARREÑO LIZARAZO"/>
    <x v="10"/>
    <d v="2024-09-05T00:00:00"/>
    <n v="202417000071563"/>
    <s v="02 - Creación de Nueva Línea "/>
    <s v="Recursos de la línea 101"/>
    <d v="2024-09-05T00:00:00"/>
    <m/>
    <m/>
    <m/>
    <n v="900000"/>
    <m/>
    <m/>
    <m/>
    <n v="0"/>
    <m/>
    <m/>
    <m/>
    <n v="0"/>
    <m/>
    <n v="0"/>
    <n v="900000"/>
    <m/>
    <m/>
    <m/>
    <m/>
  </r>
  <r>
    <n v="141"/>
    <s v="0191-141"/>
    <x v="2"/>
    <x v="2"/>
    <s v="Fortalecer el 100% de la capacidad de gestión de las entidades del Sector Hábitat que promueva la innovación gubernamental la eficiencia administrativa y operativa como generadores de confianza ciudadana (Secretaría de Hábitat CVP Renobo UAESP)"/>
    <x v="11"/>
    <s v="PM/0208/0102/45990070191- PM/0208/0103/45990070191- PM/0208/0104/45990070191- PM/0208/0105/45990070191  -PM/0208/0106/45990070191"/>
    <x v="36"/>
    <x v="0"/>
    <s v="Servicios de mantenimiento y reparación de computadores y equipos periféricos"/>
    <x v="0"/>
    <s v="No aplica"/>
    <s v="N/A"/>
    <s v="No aplica"/>
    <n v="16641699"/>
    <s v="NO APLICA"/>
    <s v="NO APLICA"/>
    <s v="DIRECCION DE GESTION CORPORTIVA"/>
    <s v="MARTHA JANETH CARREÑO"/>
    <x v="6"/>
    <d v="2024-09-16T00:00:00"/>
    <n v="202417000073413"/>
    <s v="02 - Creación de Nueva Línea "/>
    <s v="Recursos de la línea 56"/>
    <d v="2024-09-16T00:00:00"/>
    <m/>
    <m/>
    <m/>
    <n v="16641699"/>
    <m/>
    <m/>
    <m/>
    <n v="0"/>
    <m/>
    <m/>
    <m/>
    <n v="0"/>
    <m/>
    <n v="0"/>
    <n v="16641699"/>
    <m/>
    <m/>
    <m/>
    <m/>
  </r>
  <r>
    <n v="142"/>
    <s v="0191-142"/>
    <x v="2"/>
    <x v="2"/>
    <s v="Fortalecer el 100% de la capacidad de gestión de las entidades del Sector Hábitat que promueva la innovación gubernamental la eficiencia administrativa y operativa como generadores de confianza ciudadana (Secretaría de Hábitat CVP Renobo UAESP)"/>
    <x v="11"/>
    <s v="PM/0208/0102/45990070191- PM/0208/0103/45990070191- PM/0208/0104/45990070191- PM/0208/0105/45990070191  -PM/0208/0106/45990070191"/>
    <x v="33"/>
    <x v="0"/>
    <s v="Otros servicios de alojamiento y suministro de infraestructura en tecnología de la información (TI)"/>
    <x v="0"/>
    <s v="No aplica"/>
    <s v="N/A"/>
    <s v="No aplica"/>
    <n v="10878000"/>
    <s v="NO APLICA"/>
    <s v="NO APLICA"/>
    <s v="DIRECCION DE GESTION CORPORTIVA"/>
    <s v="MARTHA JANETH CARREÑO"/>
    <x v="6"/>
    <d v="2024-09-16T00:00:00"/>
    <n v="202417000073413"/>
    <s v="02 - Creación de Nueva Línea "/>
    <s v="Recursos de la línea 51"/>
    <d v="2024-09-16T00:00:00"/>
    <m/>
    <m/>
    <m/>
    <n v="10878000"/>
    <m/>
    <m/>
    <m/>
    <n v="0"/>
    <m/>
    <m/>
    <m/>
    <n v="0"/>
    <m/>
    <n v="0"/>
    <n v="10878000"/>
    <m/>
    <m/>
    <m/>
    <m/>
  </r>
  <r>
    <n v="143"/>
    <s v="0191-143"/>
    <x v="2"/>
    <x v="2"/>
    <s v="Fortalecer el 100% de la capacidad de gestión de las entidades del Sector Hábitat que promueva la innovación gubernamental la eficiencia administrativa y operativa como generadores de confianza ciudadana (Secretaría de Hábitat CVP Renobo UAESP)"/>
    <x v="10"/>
    <s v="PM/0208/0102/45990160191-  PM/0208/0103/45990160191- PM/0208/0104/45990160191- PM/0208/0105/45990160191-  PM/0208/0106/45990160191"/>
    <x v="40"/>
    <x v="0"/>
    <s v="Servicios de seguros de vida colectiva"/>
    <x v="0"/>
    <s v="No aplica"/>
    <s v="N/A"/>
    <s v="No aplica"/>
    <n v="14500000"/>
    <s v="NO APLICA"/>
    <s v="NO APLICA"/>
    <s v="DIRECCIÓN DE GESTIÓN CORPORATIVA"/>
    <s v="MARTHA JANETH CARREÑO LIZARAZO"/>
    <x v="10"/>
    <d v="2024-09-16T00:00:00"/>
    <n v="202417000073423"/>
    <s v="02 - Creación de Nueva Línea "/>
    <s v="Recursos de la línea 102"/>
    <d v="2024-09-16T00:00:00"/>
    <m/>
    <m/>
    <m/>
    <n v="14500000"/>
    <m/>
    <m/>
    <m/>
    <n v="0"/>
    <m/>
    <m/>
    <m/>
    <n v="0"/>
    <m/>
    <n v="0"/>
    <n v="14500000"/>
    <m/>
    <m/>
    <m/>
    <m/>
  </r>
  <r>
    <n v="144"/>
    <s v="0191-144"/>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29"/>
    <x v="0"/>
    <s v="Otros servicios de la administración pública n.c.p."/>
    <x v="0"/>
    <s v="No aplica"/>
    <s v="N/A"/>
    <s v="No aplica"/>
    <n v="4700000"/>
    <s v="NO APLICA"/>
    <s v="NO APLICA"/>
    <s v="DIRECCIÓN DE GESTIÓN CORPORATIVA"/>
    <s v="MARTHA JANETH CARREÑO LIZARAZO"/>
    <x v="3"/>
    <d v="2024-09-16T00:00:00"/>
    <n v="202417000073443"/>
    <s v="02 - Creación de Nueva Línea "/>
    <s v="Recursos de la línea 129"/>
    <d v="2024-09-16T00:00:00"/>
    <m/>
    <m/>
    <m/>
    <n v="4700000"/>
    <m/>
    <m/>
    <m/>
    <n v="0"/>
    <m/>
    <m/>
    <m/>
    <n v="0"/>
    <m/>
    <n v="0"/>
    <n v="4700000"/>
    <m/>
    <m/>
    <m/>
    <m/>
  </r>
  <r>
    <n v="145"/>
    <s v="0191-145"/>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Pago de pasivo exigible"/>
    <x v="0"/>
    <s v="No aplica"/>
    <s v="N/A"/>
    <s v="No aplica"/>
    <n v="9754000"/>
    <s v="OCTUBRE"/>
    <s v="OCTUBRE"/>
    <s v="DIRECCIÓN DE GESTIÓN CORPORATIVA"/>
    <s v="MARTHA JANETH CARREÑO LIZARAZO"/>
    <x v="10"/>
    <d v="2024-09-16T00:00:00"/>
    <n v="202417000074253"/>
    <s v="02 - Creación de Nueva Línea "/>
    <s v="Recursos de la línea 101"/>
    <d v="2024-08-02T00:00:00"/>
    <m/>
    <m/>
    <m/>
    <n v="9754000"/>
    <m/>
    <m/>
    <m/>
    <n v="0"/>
    <m/>
    <m/>
    <m/>
    <n v="0"/>
    <m/>
    <n v="0"/>
    <n v="9754000"/>
    <m/>
    <m/>
    <m/>
    <m/>
  </r>
  <r>
    <n v="146"/>
    <s v="0191-146"/>
    <x v="2"/>
    <x v="2"/>
    <s v="Fortalecer el 100% de la capacidad de gestión de las entidades del Sector Hábitat que promueva la innovación gubernamental la eficiencia administrativa y operativa como generadores de confianza ciudadana (Secretaría de Hábitat CVP Renobo UAESP)"/>
    <x v="10"/>
    <s v="PM/0208/0102/45990160191-  PM/0208/0103/45990160191- PM/0208/0104/45990160191- PM/0208/0105/45990160191-  PM/0208/0106/45990160191"/>
    <x v="21"/>
    <x v="0"/>
    <s v="Arrendar un stand en el Congreso Colombiano de la Construcción - CCC"/>
    <x v="2"/>
    <n v="80131505"/>
    <n v="10000000"/>
    <n v="1"/>
    <n v="10000000"/>
    <s v="SEPTIEMBRE"/>
    <s v="SEPTIEMBRE"/>
    <s v="DIRECCIÓN DE GESTIÓN CORPORATIVA"/>
    <s v="MARTHA JANETH CARREÑO LIZARAZO"/>
    <x v="3"/>
    <d v="2024-09-24T00:00:00"/>
    <n v="202417000075793"/>
    <s v="02 - Creación de Nueva Línea "/>
    <s v="Recursos de la línea 10"/>
    <d v="2024-09-24T00:00:00"/>
    <s v="FOR-128"/>
    <d v="2024-09-25T00:00:00"/>
    <n v="10000000"/>
    <n v="0"/>
    <n v="1528"/>
    <d v="2024-09-26T00:00:00"/>
    <n v="10000000"/>
    <n v="0"/>
    <m/>
    <m/>
    <m/>
    <n v="10000000"/>
    <m/>
    <n v="0"/>
    <n v="10000000"/>
    <m/>
    <m/>
    <m/>
    <m/>
  </r>
  <r>
    <n v="147"/>
    <s v="0191-147"/>
    <x v="2"/>
    <x v="2"/>
    <s v="Fortalecer el 100% de la capacidad de gestión de las entidades del Sector Hábitat que promueva la innovación gubernamental la eficiencia administrativa y operativa como generadores de confianza ciudadana (Secretaría de Hábitat CVP Renobo UAESP)"/>
    <x v="9"/>
    <s v="PM/0208/0102/45990230191- PM/0208/0103/45990230191- PM/0208/0104/45990230191- PM/0208/0105/45990230191- PM/0208/0106/45990230191"/>
    <x v="16"/>
    <x v="0"/>
    <s v="Servicios de asesoramiento y representación jurídica relativos a otros campos del derecho"/>
    <x v="0"/>
    <s v="No aplica"/>
    <s v="N/A"/>
    <s v="No aplica"/>
    <n v="312666"/>
    <s v="NO APLICA"/>
    <s v="NO APLICA"/>
    <s v="DIRECCIÓN DE GESTIÓN CORPORATIVA"/>
    <s v="MARTHA JANETH CARREÑO LIZARAZO"/>
    <x v="10"/>
    <d v="2024-09-16T00:00:00"/>
    <n v="202417000074253"/>
    <s v="02 - Creación de Nueva Línea "/>
    <s v="Recursos de la línea 101"/>
    <d v="2024-08-02T00:00:00"/>
    <m/>
    <m/>
    <m/>
    <n v="312666"/>
    <m/>
    <m/>
    <m/>
    <n v="0"/>
    <m/>
    <m/>
    <m/>
    <n v="0"/>
    <m/>
    <n v="0"/>
    <n v="312666"/>
    <m/>
    <m/>
    <m/>
    <m/>
  </r>
  <r>
    <n v="1"/>
    <s v="0090-1"/>
    <x v="3"/>
    <x v="3"/>
    <s v="Expedir 2.000 Actos de Reconocimiento y/o Licencias de construcción de viviendas de estratos 1 y 2 por parte de la Curaduría Pública Social"/>
    <x v="12"/>
    <s v="PM/0208/0105/40010040090"/>
    <x v="7"/>
    <x v="5"/>
    <s v="Prestar servicios profesionales para la ejecución de actividades relacionadas con la estructuración jurídica de documentos para el curso procedimientos administrativos sancionatorios contractuales, proyección de documentos para acciones judiciales y apoyar el soporte jurídico de los proyectos de inversión de la Dirección de Mejoramiento de Vivienda de la Caja de Vivienda Popular"/>
    <x v="2"/>
    <n v="80111607"/>
    <n v="5930000"/>
    <s v="4,4 meses"/>
    <n v="26289667"/>
    <s v="AGOSTO"/>
    <s v="AGOSTO"/>
    <s v="DIRECCIÓN DE MEJORAMIENTO DE VIVIENDA"/>
    <s v="NELSON YOVANY JIMÉNEZ GONZÁLEZ"/>
    <x v="11"/>
    <d v="2024-07-16T00:00:00"/>
    <n v="202414000058763"/>
    <s v="01 - Viabilización de Línea"/>
    <s v="10. No aplica"/>
    <d v="2024-07-31T00:00:00"/>
    <s v="CPF-003"/>
    <d v="2024-07-31T00:00:00"/>
    <n v="26289667"/>
    <n v="0"/>
    <n v="1411"/>
    <d v="2024-08-05T00:00:00"/>
    <n v="26289667"/>
    <n v="0"/>
    <n v="3793"/>
    <d v="2024-08-15T00:00:00"/>
    <n v="26289667"/>
    <n v="0"/>
    <n v="3162667"/>
    <n v="23127000"/>
    <n v="0"/>
    <s v="CONTRATO DE PRESTACION DE SERVICIOS PROFESIONALES"/>
    <s v="741"/>
    <s v="ANA MARCELA SILVA PENAGOS"/>
    <m/>
  </r>
  <r>
    <n v="2"/>
    <s v="0090-2"/>
    <x v="3"/>
    <x v="3"/>
    <s v="Expedir 2.000 Actos de Reconocimiento y/o Licencias de construcción de viviendas de estratos 1 y 2 por parte de la Curaduría Pública Social"/>
    <x v="12"/>
    <s v="PM/0208/0105/40010040090"/>
    <x v="14"/>
    <x v="5"/>
    <s v="Prestar los servicios profesionales para analizar, levantar, evaluar y gestionar la  documentación  de proyectos  postulados a la expedición de actos de reconocimiento y/o licenciamiento  en el marco  para la contribución en la formalización de vivienda de barrios legalizados y mejora en la conformación y apropiación del espacio público en Bogotá D.C. "/>
    <x v="2"/>
    <n v="80111617"/>
    <n v="6935000"/>
    <s v="4,4 meses"/>
    <n v="30745167"/>
    <s v="AGOSTO"/>
    <s v="AGOSTO"/>
    <s v="DIRECCIÓN DE MEJORAMIENTO DE VIVIENDA"/>
    <s v="NELSON YOVANY JIMÉNEZ GONZÁLEZ"/>
    <x v="11"/>
    <d v="2024-07-16T00:00:00"/>
    <n v="202414000058763"/>
    <s v="01 - Viabilización de Línea"/>
    <s v="10. No aplica"/>
    <d v="2024-07-31T00:00:00"/>
    <s v="CPF-004"/>
    <d v="2024-07-31T00:00:00"/>
    <n v="30745167"/>
    <n v="0"/>
    <n v="1412"/>
    <d v="2024-08-05T00:00:00"/>
    <n v="30745167"/>
    <n v="0"/>
    <n v="4113"/>
    <d v="2024-09-03T00:00:00"/>
    <n v="27740000"/>
    <n v="3005167"/>
    <m/>
    <n v="27740000"/>
    <n v="3005167"/>
    <s v="CONTRATO DE PRESTACION DE SERVICIOS PROFESIONALES"/>
    <s v="831"/>
    <s v="ANGELICA DEL PILAR BUITRAGO REDONDO"/>
    <m/>
  </r>
  <r>
    <n v="3"/>
    <s v="0090-3"/>
    <x v="3"/>
    <x v="3"/>
    <s v="Expedir 2.000 Actos de Reconocimiento y/o Licencias de construcción de viviendas de estratos 1 y 2 por parte de la Curaduría Pública Social"/>
    <x v="12"/>
    <s v="PM/0208/0105/40010040090"/>
    <x v="42"/>
    <x v="5"/>
    <s v="Prestar los servicios profesionales para analizar, levantar, evaluar y gestionar la  documentación  de proyectos  postulados a la expedición de actos de reconocimiento y/o licenciamiento  en el marco  para la contribución en la formalización de vivienda de barrios legalizados y mejora en la conformación y apropiación del espacio público en Bogotá D.C. "/>
    <x v="2"/>
    <n v="81101500"/>
    <n v="5507000"/>
    <s v="2,4 meses"/>
    <n v="13033233"/>
    <s v="OCTUBRE"/>
    <s v="OCTUBRE"/>
    <s v="DIRECCIÓN DE MEJORAMIENTO DE VIVIENDA"/>
    <s v="NELSON YOVANY JIMÉNEZ GONZÁLEZ"/>
    <x v="11"/>
    <d v="2024-07-16T00:00:00"/>
    <n v="202414000058763"/>
    <s v="01 - Viabilización de Línea"/>
    <s v="10. No aplica"/>
    <d v="2024-07-31T00:00:00"/>
    <s v="CPF-005"/>
    <d v="2024-07-31T00:00:00"/>
    <n v="13033233"/>
    <n v="0"/>
    <n v="1413"/>
    <d v="2024-08-05T00:00:00"/>
    <n v="13033233"/>
    <n v="0"/>
    <m/>
    <m/>
    <m/>
    <n v="13033233"/>
    <m/>
    <n v="0"/>
    <n v="13033233"/>
    <m/>
    <m/>
    <m/>
    <m/>
  </r>
  <r>
    <n v="4"/>
    <s v="0090-4"/>
    <x v="3"/>
    <x v="3"/>
    <s v="Expedir 2.000 Actos de Reconocimiento y/o Licencias de construcción de viviendas de estratos 1 y 2 por parte de la Curaduría Pública Social"/>
    <x v="12"/>
    <s v="PM/0208/0105/40010040090"/>
    <x v="7"/>
    <x v="5"/>
    <s v="Prestar servicios profesionales para brindar apoyo jurídico en los procesos de expedición de  reconocimiento y/o licenciamiento  en el marco  para la contribución en la formalización de vivienda de barrios legalizados y mejora en la conformación y apropiación del espacio público en Bogotá D.C. "/>
    <x v="2"/>
    <n v="80111607"/>
    <n v="8712000"/>
    <s v="5 meses"/>
    <n v="43321705"/>
    <s v="AGOSTO"/>
    <s v="AGOSTO"/>
    <s v="DIRECCIÓN DE MEJORAMIENTO DE VIVIENDA"/>
    <s v="NELSON YOVANY JIMÉNEZ GONZÁLEZ"/>
    <x v="11"/>
    <d v="2004-07-19T00:00:00"/>
    <n v="202414000059743"/>
    <s v="01 - Viabilización de Línea"/>
    <s v="10. No aplica"/>
    <d v="2024-07-26T00:00:00"/>
    <s v="CPF-001"/>
    <d v="2024-07-26T00:00:00"/>
    <n v="43321705"/>
    <n v="0"/>
    <n v="1335"/>
    <d v="2024-07-31T00:00:00"/>
    <n v="43321705"/>
    <n v="0"/>
    <n v="4130"/>
    <d v="2024-09-05T00:00:00"/>
    <n v="34848000"/>
    <n v="8473705"/>
    <m/>
    <n v="34848000"/>
    <n v="8473705"/>
    <s v="CONTRATO DE PRESTACION DE SERVICIOS PROFESIONALES"/>
    <s v="848"/>
    <s v="CARLOS EDUARDO ROMERO RANGEL"/>
    <m/>
  </r>
  <r>
    <n v="5"/>
    <s v="0090-5"/>
    <x v="3"/>
    <x v="3"/>
    <s v="Expedir 2.000 Actos de Reconocimiento y/o Licencias de construcción de viviendas de estratos 1 y 2 por parte de la Curaduría Pública Social"/>
    <x v="12"/>
    <s v="PM/0208/0105/40010040090"/>
    <x v="42"/>
    <x v="5"/>
    <s v="Prestar los servicios profesionales realizando el seguimiento de los procesos de diseño de proyectos  postulados a la expedición de actos de reconocimiento y/o licenciamiento  en el marco  para la contribución en la formalización de vivienda de barrios legalizados y mejora en la conformación y apropiación del espacio público en Bogotá D.C. "/>
    <x v="2"/>
    <n v="81101500"/>
    <n v="5930000"/>
    <s v="4,6 meses"/>
    <n v="27278000"/>
    <s v="AGOSTO"/>
    <s v="AGOSTO"/>
    <s v="DIRECCIÓN DE MEJORAMIENTO DE VIVIENDA"/>
    <s v="NELSON YOVANY JIMÉNEZ GONZÁLEZ"/>
    <x v="11"/>
    <d v="2024-07-16T00:00:00"/>
    <n v="202414000058763"/>
    <s v="01 - Viabilización de Línea"/>
    <s v="10. No aplica"/>
    <d v="2024-07-31T00:00:00"/>
    <s v="CPF-006"/>
    <d v="2024-07-31T00:00:00"/>
    <n v="27278000"/>
    <n v="0"/>
    <n v="1414"/>
    <d v="2024-08-05T00:00:00"/>
    <n v="27278000"/>
    <n v="0"/>
    <n v="4020"/>
    <d v="2024-08-26T00:00:00"/>
    <n v="27278000"/>
    <n v="0"/>
    <n v="988333"/>
    <n v="26289667"/>
    <n v="0"/>
    <s v="CONTRATO DE PRESTACION DE SERVICIOS PROFESIONALES"/>
    <s v="755"/>
    <s v="CRISTIAN FABIAN RAMIREZ MARROQUIN"/>
    <m/>
  </r>
  <r>
    <n v="6"/>
    <s v="0090-6"/>
    <x v="3"/>
    <x v="3"/>
    <s v="Expedir 2.000 Actos de Reconocimiento y/o Licencias de construcción de viviendas de estratos 1 y 2 por parte de la Curaduría Pública Social"/>
    <x v="12"/>
    <s v="PM/0208/0105/40010040090"/>
    <x v="42"/>
    <x v="5"/>
    <s v="Prestar los servicios profesionales especializado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 "/>
    <x v="2"/>
    <n v="81101500"/>
    <n v="8712000"/>
    <s v="4,9 meses"/>
    <n v="42688800"/>
    <s v="AGOSTO"/>
    <s v="AGOSTO"/>
    <s v="DIRECCIÓN DE MEJORAMIENTO DE VIVIENDA"/>
    <s v="NELSON YOVANY JIMÉNEZ GONZÁLEZ"/>
    <x v="11"/>
    <d v="2024-07-16T00:00:00"/>
    <n v="202414000058763"/>
    <s v="01 - Viabilización de Línea"/>
    <s v="10. No aplica"/>
    <d v="2024-07-31T00:00:00"/>
    <s v="CPF-007"/>
    <d v="2024-07-31T00:00:00"/>
    <n v="42688800"/>
    <n v="0"/>
    <n v="1415"/>
    <d v="2024-08-05T00:00:00"/>
    <n v="42688800"/>
    <n v="0"/>
    <n v="4027"/>
    <d v="2024-08-27T00:00:00"/>
    <n v="34848000"/>
    <n v="7840800"/>
    <n v="1161600"/>
    <n v="33686400"/>
    <n v="7840800"/>
    <s v="CONTRATO DE PRESTACION DE SERVICIOS PROFESIONALES"/>
    <s v="807"/>
    <s v="GIOVANNI  QUIROGA BERMUDEZ"/>
    <m/>
  </r>
  <r>
    <n v="7"/>
    <s v="0090-7"/>
    <x v="3"/>
    <x v="3"/>
    <s v="Expedir 2.000 Actos de Reconocimiento y/o Licencias de construcción de viviendas de estratos 1 y 2 por parte de la Curaduría Pública Social"/>
    <x v="12"/>
    <s v="PM/0208/0105/40010040090"/>
    <x v="7"/>
    <x v="5"/>
    <s v="Prestar servicios profesionales para brindar apoyo jurídico en los procesos de expedicion de  reconocimiento y/o licenciamiento  en el marco  para la contribución en la formalización de vivienda de barrios legalizados y mejora en la conformación y apropiación del espacio público en Bogotá D.C. "/>
    <x v="2"/>
    <n v="80111607"/>
    <n v="8553000"/>
    <s v="4,6 meses"/>
    <n v="39058700"/>
    <s v="AGOSTO"/>
    <s v="AGOSTO"/>
    <s v="DIRECCIÓN DE MEJORAMIENTO DE VIVIENDA"/>
    <s v="NELSON YOVANY JIMÉNEZ GONZÁLEZ"/>
    <x v="11"/>
    <d v="2024-07-16T00:00:00"/>
    <n v="202414000058763"/>
    <s v="01 - Viabilización de Línea"/>
    <s v="10. No aplica"/>
    <d v="2024-07-31T00:00:00"/>
    <s v="CPF-008"/>
    <d v="2024-07-31T00:00:00"/>
    <n v="39058700"/>
    <n v="0"/>
    <n v="1426"/>
    <d v="2024-08-08T00:00:00"/>
    <n v="39058700"/>
    <n v="0"/>
    <n v="3771"/>
    <d v="2024-08-14T00:00:00"/>
    <n v="39058700"/>
    <n v="0"/>
    <n v="4846700"/>
    <n v="34212000"/>
    <n v="0"/>
    <s v="CONTRATO DE PRESTACION DE SERVICIOS PROFESIONALES"/>
    <s v="752"/>
    <s v="IVAN RODOLFO OROZCO MONTERO"/>
    <m/>
  </r>
  <r>
    <n v="8"/>
    <s v="0090-8"/>
    <x v="3"/>
    <x v="3"/>
    <s v="Expedir 2.000 Actos de Reconocimiento y/o Licencias de construcción de viviendas de estratos 1 y 2 por parte de la Curaduría Pública Social"/>
    <x v="12"/>
    <s v="PM/0208/0105/40010040090"/>
    <x v="9"/>
    <x v="5"/>
    <s v="Prestar los servicios profesionales para apoyar el proceso de Asistencia Técnica, repartir, controlar y actualizar  la información que se genera en la radicación de los proyectos postulados a los diferentes programas de mejoramiento de vivienda,  de conformidad con sus competencias, en el marco para la contribución en la formalización de vivienda de barrios legalizados y mejora en la conformación y apropiación del espacio público en Bogotá D.C."/>
    <x v="2"/>
    <n v="80111600"/>
    <n v="5507000"/>
    <s v="5,2 meses"/>
    <n v="28452833"/>
    <s v="JULIO"/>
    <s v="AGOSTO"/>
    <s v="DIRECCIÓN DE MEJORAMIENTO DE VIVIENDA"/>
    <s v="NELSON YOVANY JIMÉNEZ GONZÁLEZ"/>
    <x v="11"/>
    <d v="2024-07-16T00:00:00"/>
    <n v="202414000058763"/>
    <s v="01 - Viabilización de Línea"/>
    <s v="10. No aplica"/>
    <d v="2024-07-31T00:00:00"/>
    <s v="CPF-009"/>
    <d v="2024-07-31T00:00:00"/>
    <n v="28452833"/>
    <n v="0"/>
    <n v="1416"/>
    <d v="2024-08-05T00:00:00"/>
    <n v="28452833"/>
    <n v="0"/>
    <n v="4005"/>
    <d v="2024-08-20T00:00:00"/>
    <n v="24781500"/>
    <n v="3671333"/>
    <n v="2019233"/>
    <n v="22762267"/>
    <n v="3671333"/>
    <s v="CONTRATO DE PRESTACION DE SERVICIOS PROFESIONALES"/>
    <s v="784"/>
    <s v="JENNY PAOLA RAMIREZ GALVIZ"/>
    <m/>
  </r>
  <r>
    <n v="9"/>
    <s v="0090-9"/>
    <x v="3"/>
    <x v="3"/>
    <s v="Expedir 2.000 Actos de Reconocimiento y/o Licencias de construcción de viviendas de estratos 1 y 2 por parte de la Curaduría Pública Social"/>
    <x v="12"/>
    <s v="PM/0208/0105/40010040090"/>
    <x v="14"/>
    <x v="5"/>
    <s v="Prestar los servicios profesionales especializados para realizar seguimiento, revisión, evaluación y apropiación, de los diferentes proyectos postulados a los programas de mejoramiento de vivienda que gestiona la Dirección de Mejoramiento de Vivienda, mediante los instrumentos normativos vigentes."/>
    <x v="2"/>
    <n v="80111617"/>
    <n v="8712000"/>
    <s v="4,9 meses"/>
    <n v="42979200"/>
    <s v="AGOSTO"/>
    <s v="AGOSTO"/>
    <s v="DIRECCIÓN DE MEJORAMIENTO DE VIVIENDA"/>
    <s v="NELSON YOVANY JIMÉNEZ GONZÁLEZ"/>
    <x v="11"/>
    <d v="2024-07-16T00:00:00"/>
    <n v="202414000058763"/>
    <s v="01 - Viabilización de Línea"/>
    <s v="10. No aplica"/>
    <d v="2024-07-31T00:00:00"/>
    <s v="CPF-010"/>
    <d v="2024-07-31T00:00:00"/>
    <n v="42979200"/>
    <n v="0"/>
    <n v="1417"/>
    <d v="2024-08-05T00:00:00"/>
    <n v="42979200"/>
    <n v="0"/>
    <n v="3909"/>
    <d v="2024-08-16T00:00:00"/>
    <n v="42979200"/>
    <n v="0"/>
    <n v="2323200"/>
    <n v="40656000"/>
    <n v="0"/>
    <s v="CONTRATO DE PRESTACION DE SERVICIOS PROFESIONALES"/>
    <s v="777"/>
    <s v="JOHN ALEXANDER CORREDOR FONSECA"/>
    <m/>
  </r>
  <r>
    <n v="10"/>
    <s v="0090-10"/>
    <x v="3"/>
    <x v="3"/>
    <s v="Expedir 2.000 Actos de Reconocimiento y/o Licencias de construcción de viviendas de estratos 1 y 2 por parte de la Curaduría Pública Social"/>
    <x v="12"/>
    <s v="PM/0208/0105/40010040090"/>
    <x v="42"/>
    <x v="5"/>
    <s v="Prestar los servicios profesionales para realizar la revisión de requisitos técnicos a través de los análisis cartográficos de los predios priorizados en las diferentes etapas  que se generen  en el marco  para la contribución en la formalización de vivienda de barrios legalizados y mejora en la conformación y apropiación del espacio público en Bogotá D.C. "/>
    <x v="2"/>
    <n v="81101500"/>
    <n v="6500000"/>
    <s v="4,4 meses"/>
    <n v="28816667"/>
    <s v="AGOSTO"/>
    <s v="AGOSTO"/>
    <s v="DIRECCIÓN DE MEJORAMIENTO DE VIVIENDA"/>
    <s v="NELSON YOVANY JIMÉNEZ GONZÁLEZ"/>
    <x v="11"/>
    <d v="2024-07-16T00:00:00"/>
    <n v="202414000058763"/>
    <s v="01 - Viabilización de Línea"/>
    <s v="10. No aplica"/>
    <d v="2024-07-31T00:00:00"/>
    <s v="CPF-011"/>
    <d v="2024-07-31T00:00:00"/>
    <n v="28816667"/>
    <n v="0"/>
    <n v="1418"/>
    <d v="2024-08-05T00:00:00"/>
    <n v="28816667"/>
    <n v="0"/>
    <n v="4028"/>
    <d v="2024-08-27T00:00:00"/>
    <n v="26000000"/>
    <n v="2816667"/>
    <n v="866667"/>
    <n v="25133333"/>
    <n v="2816667"/>
    <s v="CONTRATO DE PRESTACION DE SERVICIOS PROFESIONALES"/>
    <s v="808"/>
    <s v="KAREN JIMENA SOLANO FERNANDEZ"/>
    <m/>
  </r>
  <r>
    <n v="11"/>
    <s v="0090-11"/>
    <x v="3"/>
    <x v="3"/>
    <s v="Expedir 2.000 Actos de Reconocimiento y/o Licencias de construcción de viviendas de estratos 1 y 2 por parte de la Curaduría Pública Social"/>
    <x v="12"/>
    <s v="PM/0208/0105/40010040090"/>
    <x v="7"/>
    <x v="5"/>
    <s v=" Prestar servicios profesionales desde el componente jurídico a las actividades de la Dirección de Mejoramiento de vivienda  en el marco de sus  funciones  y competencias "/>
    <x v="2"/>
    <n v="80111607"/>
    <n v="5507000"/>
    <s v="4,8 meses"/>
    <n v="26617167"/>
    <s v="AGOSTO"/>
    <s v="AGOSTO"/>
    <s v="DIRECCIÓN DE MEJORAMIENTO DE VIVIENDA"/>
    <s v="NELSON YOVANY JIMÉNEZ GONZÁLEZ"/>
    <x v="11"/>
    <d v="2024-07-16T00:00:00"/>
    <n v="202414000058763"/>
    <s v="01 - Viabilización de Línea"/>
    <s v="10. No aplica"/>
    <d v="2024-07-31T00:00:00"/>
    <s v="CPF-014"/>
    <d v="2024-08-07T00:00:00"/>
    <n v="26617167"/>
    <n v="0"/>
    <n v="1434"/>
    <d v="2024-08-08T00:00:00"/>
    <n v="26617167"/>
    <n v="0"/>
    <n v="4085"/>
    <d v="2024-09-02T00:00:00"/>
    <n v="22028000"/>
    <n v="4589167"/>
    <m/>
    <n v="22028000"/>
    <n v="4589167"/>
    <s v="CONTRATO DE PRESTACION DE SERVICIOS PROFESIONALES"/>
    <s v="819"/>
    <s v="SHARON STEFANY POLO CARRILLO"/>
    <m/>
  </r>
  <r>
    <n v="12"/>
    <s v="0090-12"/>
    <x v="3"/>
    <x v="3"/>
    <s v="Expedir 2.000 Actos de Reconocimiento y/o Licencias de construcción de viviendas de estratos 1 y 2 por parte de la Curaduría Pública Social"/>
    <x v="12"/>
    <s v="PM/0208/0105/40010040090"/>
    <x v="14"/>
    <x v="5"/>
    <s v="Prestar los servicios profesionale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 "/>
    <x v="2"/>
    <n v="80111617"/>
    <n v="5507000"/>
    <s v="4,9 meses"/>
    <n v="27167867"/>
    <s v="AGOSTO"/>
    <s v="AGOSTO"/>
    <s v="DIRECCIÓN DE MEJORAMIENTO DE VIVIENDA"/>
    <s v="NELSON YOVANY JIMÉNEZ GONZÁLEZ"/>
    <x v="11"/>
    <d v="2024-07-16T00:00:00"/>
    <n v="202414000058763"/>
    <s v="01 - Viabilización de Línea"/>
    <s v="10. No aplica"/>
    <d v="2024-07-31T00:00:00"/>
    <s v="CPF-012"/>
    <d v="2024-07-31T00:00:00"/>
    <n v="27167867"/>
    <n v="0"/>
    <n v="1419"/>
    <d v="2024-08-05T00:00:00"/>
    <n v="27167867"/>
    <n v="0"/>
    <n v="4044"/>
    <d v="2024-08-29T00:00:00"/>
    <n v="22028000"/>
    <n v="5139867"/>
    <n v="367133"/>
    <n v="21660867"/>
    <n v="5139867"/>
    <s v="CONTRATO DE PRESTACION DE SERVICIOS PROFESIONALES"/>
    <s v="811"/>
    <s v="LAURA KAMILA PARADA SANCHEZ"/>
    <m/>
  </r>
  <r>
    <n v="13"/>
    <s v="0090-13"/>
    <x v="3"/>
    <x v="3"/>
    <s v="Expedir 2.000 Actos de Reconocimiento y/o Licencias de construcción de viviendas de estratos 1 y 2 por parte de la Curaduría Pública Social"/>
    <x v="12"/>
    <s v="PM/0208/0105/40010040090"/>
    <x v="8"/>
    <x v="5"/>
    <s v="Prestar servicios profesionales para brindar acompañamiento social a las actividades  desarrolladas  en el marco de los programas de la Direccion de Mejoramiento de vivienda"/>
    <x v="2"/>
    <n v="93141500"/>
    <n v="5507000"/>
    <s v="4,6 meses"/>
    <n v="25148633"/>
    <s v="AGOSTO"/>
    <s v="AGOSTO"/>
    <s v="DIRECCIÓN DE MEJORAMIENTO DE VIVIENDA"/>
    <s v="LUIS ALFONSO OJEDA MEDINA"/>
    <x v="11"/>
    <d v="2024-07-19T00:00:00"/>
    <n v="202414000059743"/>
    <s v="03 - Modificación de Línea"/>
    <s v="se reciben recursos de la linea"/>
    <d v="2024-08-26T00:00:00"/>
    <s v="CPF-015"/>
    <d v="2024-08-26T00:00:00"/>
    <n v="25148633"/>
    <n v="0"/>
    <n v="1527"/>
    <d v="2024-09-26T00:00:00"/>
    <n v="25148633"/>
    <n v="0"/>
    <m/>
    <m/>
    <m/>
    <n v="25148633"/>
    <m/>
    <n v="0"/>
    <n v="25148633"/>
    <m/>
    <m/>
    <m/>
    <m/>
  </r>
  <r>
    <n v="14"/>
    <s v="0090-14"/>
    <x v="3"/>
    <x v="3"/>
    <s v="Expedir 2.000 Actos de Reconocimiento y/o Licencias de construcción de viviendas de estratos 1 y 2 por parte de la Curaduría Pública Social"/>
    <x v="12"/>
    <s v="PM/0208/0105/40010040090"/>
    <x v="14"/>
    <x v="5"/>
    <s v="Prestar los servicios profesionale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 "/>
    <x v="2"/>
    <n v="80111617"/>
    <n v="5930000"/>
    <s v="4,6 meses"/>
    <n v="27080334"/>
    <s v="AGOSTO"/>
    <s v="AGOSTO"/>
    <s v="DIRECCIÓN DE MEJORAMIENTO DE VIVIENDA"/>
    <s v="NELSON YOVANY JIMÉNEZ GONZÁLEZ"/>
    <x v="11"/>
    <d v="2024-07-16T00:00:00"/>
    <n v="202414000058763"/>
    <s v="01 - Viabilización de Línea"/>
    <s v="10. No aplica"/>
    <d v="2024-07-31T00:00:00"/>
    <s v="CPF-013"/>
    <d v="2024-07-31T00:00:00"/>
    <n v="27080334"/>
    <n v="0"/>
    <n v="1420"/>
    <d v="2024-08-05T00:00:00"/>
    <n v="27080334"/>
    <n v="0"/>
    <n v="4079"/>
    <d v="2024-08-30T00:00:00"/>
    <n v="23720000"/>
    <n v="3360334"/>
    <m/>
    <n v="23720000"/>
    <n v="3360334"/>
    <s v="CONTRATO DE PRESTACION DE SERVICIOS PROFESIONALES"/>
    <s v="825"/>
    <s v="NELSON RAUL RAMOS LEAL"/>
    <m/>
  </r>
  <r>
    <n v="15"/>
    <s v="0090-15"/>
    <x v="3"/>
    <x v="3"/>
    <s v="Expedir 2.000 Actos de Reconocimiento y/o Licencias de construcción de viviendas de estratos 1 y 2 por parte de la Curaduría Pública Social"/>
    <x v="12"/>
    <s v="PM/0208/0105/40010040090"/>
    <x v="42"/>
    <x v="5"/>
    <s v="Prestar los servicios profesionales especializado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
    <x v="2"/>
    <n v="81101500"/>
    <n v="8712000"/>
    <s v="4,6 meses"/>
    <n v="40365600"/>
    <s v="AGOSTO"/>
    <s v="AGOSTO"/>
    <s v="DIRECCIÓN DE MEJORAMIENTO DE VIVIENDA"/>
    <s v="NELSON YOVANY JIMÉNEZ GONZÁLEZ"/>
    <x v="11"/>
    <d v="2004-07-19T00:00:00"/>
    <n v="202414000059743"/>
    <s v="01 - Viabilización de Línea"/>
    <s v="10. No aplica"/>
    <d v="2024-07-26T00:00:00"/>
    <s v="CPF-002"/>
    <d v="2024-07-26T00:00:00"/>
    <n v="40365600"/>
    <n v="0"/>
    <n v="1337"/>
    <d v="2024-09-26T00:00:00"/>
    <n v="40365600"/>
    <n v="0"/>
    <n v="4083"/>
    <d v="2024-08-30T00:00:00"/>
    <n v="34848000"/>
    <n v="5517600"/>
    <m/>
    <n v="34848000"/>
    <n v="5517600"/>
    <s v="CONTRATO DE PRESTACION DE SERVICIOS PROFESIONALES"/>
    <s v="826"/>
    <s v="SEBASTIAN  RENGIFO VELASQUEZ"/>
    <m/>
  </r>
  <r>
    <n v="16"/>
    <s v="0090-16"/>
    <x v="3"/>
    <x v="3"/>
    <s v="Expedir 2.000 Actos de Reconocimiento y/o Licencias de construcción de viviendas de estratos 1 y 2 por parte de la Curaduría Pública Social"/>
    <x v="12"/>
    <s v="PM/0208/0105/40010040090"/>
    <x v="1"/>
    <x v="1"/>
    <s v="Recursos encargo fiduciario Patrimonio Autónomo no.14352."/>
    <x v="0"/>
    <s v="No aplica"/>
    <n v="1416908"/>
    <s v="1 mes"/>
    <n v="1416908"/>
    <s v="AGOSTO"/>
    <s v="SEPTIEMBRE"/>
    <s v="DIRECCIÓN DE MEJORAMIENTO DE VIVIENDA"/>
    <s v="LUIS ALFONSO OJEDA MEDINA"/>
    <x v="11"/>
    <d v="2024-07-20T00:00:00"/>
    <n v="202414000074373"/>
    <s v="03 - Modificación de Línea"/>
    <s v="10. No aplica"/>
    <d v="2024-09-23T00:00:00"/>
    <s v="CPF-016"/>
    <d v="2024-09-24T00:00:00"/>
    <n v="1416908"/>
    <n v="0"/>
    <n v="1530"/>
    <d v="2024-09-26T00:00:00"/>
    <n v="1416908"/>
    <n v="0"/>
    <m/>
    <m/>
    <m/>
    <n v="1416908"/>
    <m/>
    <n v="0"/>
    <n v="1416908"/>
    <m/>
    <m/>
    <m/>
    <m/>
  </r>
  <r>
    <n v="1"/>
    <s v="0094-1"/>
    <x v="4"/>
    <x v="4"/>
    <s v="Mejorar Integralmente o reforzar 4.000 viviendas "/>
    <x v="13"/>
    <s v="PM/0208/0106/40010440094"/>
    <x v="9"/>
    <x v="5"/>
    <s v=" Prestar servicios profesionales  como apoyo técnico desde el componente de arquitectura en el desarrollo de la ejecución de los proyectos de mejoramiento  a cargo de la Dirección de Mejoramiento de Vivivenda."/>
    <x v="2"/>
    <n v="80111600"/>
    <n v="6935000"/>
    <s v="4,4 meses"/>
    <n v="30745167"/>
    <s v="JULIO"/>
    <s v="AGOSTO"/>
    <s v="DIRECCIÓN DE MEJORAMIENTO DE VIVIENDA"/>
    <s v="NELSON YOVANI JIMÉNEZ GONZÁLEZ"/>
    <x v="11"/>
    <d v="2024-07-19T00:00:00"/>
    <n v="202414000059743"/>
    <s v="01 - Viabilización de Línea"/>
    <s v="10. No aplica"/>
    <d v="2024-08-02T00:00:00"/>
    <s v="MIV-083"/>
    <d v="2024-08-07T00:00:00"/>
    <n v="30745167"/>
    <n v="0"/>
    <n v="1431"/>
    <d v="2024-08-08T00:00:00"/>
    <n v="30745167"/>
    <n v="0"/>
    <n v="4141"/>
    <d v="2024-09-10T00:00:00"/>
    <n v="27740000"/>
    <n v="3005167"/>
    <m/>
    <n v="27740000"/>
    <n v="3005167"/>
    <s v="CONTRATO DE PRESTACION DE SERVICIOS PROFESIONALES"/>
    <n v="847"/>
    <s v="ADALIA  SERRANO RODRIGUEZ"/>
    <m/>
  </r>
  <r>
    <n v="2"/>
    <s v="0094-2"/>
    <x v="4"/>
    <x v="4"/>
    <s v="Mejorar Integralmente o reforzar 4.000 viviendas "/>
    <x v="13"/>
    <s v="PM/0208/0106/40010440094"/>
    <x v="8"/>
    <x v="5"/>
    <s v="Prestar servicios profesionales  para brindar acompañamiento social a las actividades  desarrolladas  en el marco de los programas de la Direccion de Mejoramiento de vivienda"/>
    <x v="2"/>
    <n v="93141500"/>
    <n v="5930000"/>
    <s v="5 meses"/>
    <n v="29847667"/>
    <s v="JULIO"/>
    <s v="AGOSTO"/>
    <s v="DIRECCIÓN DE MEJORAMIENTO DE VIVIENDA"/>
    <s v="NELSON YOVANI JIMÉNEZ GONZÁLEZ"/>
    <x v="11"/>
    <d v="2024-08-16T00:00:00"/>
    <n v="202414000058763"/>
    <s v="01 - Viabilización de Línea"/>
    <s v="10. No aplica"/>
    <d v="2024-08-18T00:00:00"/>
    <s v="MIV-005"/>
    <d v="2024-08-18T00:00:00"/>
    <n v="29847667"/>
    <n v="0"/>
    <n v="1120"/>
    <d v="2024-07-24T00:00:00"/>
    <n v="29847667"/>
    <n v="0"/>
    <n v="3461"/>
    <d v="2024-08-05T00:00:00"/>
    <n v="29847667"/>
    <n v="0"/>
    <n v="5139333"/>
    <n v="24708334"/>
    <n v="0"/>
    <s v="CONTRATO DE PRESTACION DE SERVICIOS PROFESIONALES"/>
    <n v="562"/>
    <s v="ADRIANA MARCELA BARBOSA CUBILLOS"/>
    <m/>
  </r>
  <r>
    <n v="3"/>
    <s v="0094-3"/>
    <x v="4"/>
    <x v="4"/>
    <s v="Mejorar Integralmente o reforzar 4.000 viviendas "/>
    <x v="13"/>
    <s v="PM/0208/0106/40010440094"/>
    <x v="9"/>
    <x v="5"/>
    <s v="Prestar servicios de apoyo a la gestión documental en relación con la implementación y ejecución de los programas de la Dirección de Mejoramiento de Vivienda"/>
    <x v="2"/>
    <n v="80111600"/>
    <n v="2910000"/>
    <s v="4,6 meses"/>
    <n v="13483000"/>
    <s v="JULIO"/>
    <s v="AGOSTO"/>
    <s v="DIRECCIÓN DE MEJORAMIENTO DE VIVIENDA"/>
    <s v="NELSON YOVANI JIMÉNEZ GONZÁLEZ"/>
    <x v="11"/>
    <d v="2024-08-16T00:00:00"/>
    <n v="202414000058763"/>
    <s v="01 - Viabilización de Línea"/>
    <s v="10. No aplica"/>
    <d v="2024-08-18T00:00:00"/>
    <s v="MIV-006"/>
    <d v="2024-08-18T00:00:00"/>
    <n v="13483000"/>
    <n v="0"/>
    <n v="1121"/>
    <d v="2024-07-24T00:00:00"/>
    <n v="13483000"/>
    <n v="0"/>
    <n v="3765"/>
    <d v="2024-08-14T00:00:00"/>
    <n v="13478367"/>
    <n v="4633"/>
    <n v="1648433"/>
    <n v="11829934"/>
    <n v="4633"/>
    <s v="CONTRATO DE PRESTACION DE SERVICIOS DE APOYO A LA GESTION"/>
    <n v="699"/>
    <s v="ALBERTO  QUINTERO PARIAS"/>
    <m/>
  </r>
  <r>
    <n v="4"/>
    <s v="0094-4"/>
    <x v="4"/>
    <x v="4"/>
    <s v="Mejorar Integralmente o reforzar 4.000 viviendas "/>
    <x v="13"/>
    <s v="PM/0208/0106/40010440094"/>
    <x v="12"/>
    <x v="5"/>
    <s v="Prestar servicios profesionales especializados para realizar el seguimiento, control y monitoreo del Sistema Integrado de Gestión de la Dirección de Mejoramiento de Vivienda, brindando apoyo para la implementación efectiva de sus componentes y el cumplimiento de los estándares de calidad establecidos."/>
    <x v="2"/>
    <n v="80111600"/>
    <n v="8712000"/>
    <s v="4,7 meses"/>
    <n v="40656000"/>
    <s v="JULIO"/>
    <s v="AGOSTO"/>
    <s v="DIRECCIÓN DE MEJORAMIENTO DE VIVIENDA"/>
    <s v="NELSON YOVANI JIMÉNEZ GONZÁLEZ"/>
    <x v="11"/>
    <d v="2024-08-16T00:00:00"/>
    <n v="202414000058763"/>
    <s v="01 - Viabilización de Línea"/>
    <s v="10. No aplica"/>
    <d v="2024-08-18T00:00:00"/>
    <s v="MIV-007"/>
    <d v="2024-08-18T00:00:00"/>
    <n v="40656000"/>
    <n v="0"/>
    <n v="1127"/>
    <d v="2024-07-24T00:00:00"/>
    <n v="40656000"/>
    <n v="0"/>
    <n v="4160"/>
    <d v="2024-09-12T00:00:00"/>
    <n v="34848000"/>
    <n v="5808000"/>
    <m/>
    <n v="34848000"/>
    <n v="5808000"/>
    <s v="CONTRATO DE PRESTACION DE SERVICIOS PROFESIONALES"/>
    <n v="869"/>
    <s v="ADRIAN ALBERTO JAIMES ARCINIEGAS"/>
    <m/>
  </r>
  <r>
    <n v="5"/>
    <s v="0094-5"/>
    <x v="4"/>
    <x v="4"/>
    <s v="Mejorar Integralmente o reforzar 4.000 viviendas "/>
    <x v="13"/>
    <s v="PM/0208/0106/40010440094"/>
    <x v="42"/>
    <x v="5"/>
    <s v="Prestar los servicios profesionales especializados para analizar, levantar, evaluar y gestionar la documentación de proyectos postulados a la expedición de actos de reconocimiento y/o licenciamiento a cargo de la Dirección de Mejoramiento de Vivienda"/>
    <x v="2"/>
    <n v="81101500"/>
    <n v="8712000"/>
    <s v="4,4 meses"/>
    <n v="38623200"/>
    <s v="JULIO"/>
    <s v="JULIO"/>
    <s v="DIRECCIÓN DE MEJORAMIENTO DE VIVIENDA"/>
    <s v="NELSON YOVANI JIMÉNEZ GONZÁLEZ"/>
    <x v="11"/>
    <d v="2024-08-16T00:00:00"/>
    <n v="202414000058763"/>
    <s v="01 - Viabilización de Línea"/>
    <s v="10. No aplica"/>
    <d v="2024-08-18T00:00:00"/>
    <s v="MIV-008"/>
    <d v="2024-08-18T00:00:00"/>
    <n v="38623200"/>
    <n v="0"/>
    <n v="1128"/>
    <d v="2024-07-24T00:00:00"/>
    <n v="38623200"/>
    <n v="0"/>
    <n v="4082"/>
    <d v="2024-08-30T00:00:00"/>
    <n v="34848000"/>
    <n v="3775200"/>
    <m/>
    <n v="34848000"/>
    <n v="3775200"/>
    <s v="CONTRATO DE PRESTACION DE SERVICIOS PROFESIONALES"/>
    <n v="823"/>
    <s v="ANGELA PATRICIA HERNANDEZ NARANJO"/>
    <m/>
  </r>
  <r>
    <n v="6"/>
    <s v="0094-6"/>
    <x v="4"/>
    <x v="4"/>
    <s v="Mejorar Integralmente o reforzar 4.000 viviendas "/>
    <x v="13"/>
    <s v="PM/0208/0106/40010440094"/>
    <x v="43"/>
    <x v="5"/>
    <s v="Prestar los servicios profesionales para realizar, analizar y  elaborar viabilidades técncas de cumplimiento de requisitos para trámites de licenciamiento,  apoyo en el seguimiento de bases de datos técnicos de atención al diudadano  y   manejo de herramientas de diseño en el marco del   Mejoramiento integral de vivienda a familias en condiciones de vulnerabilidad."/>
    <x v="2"/>
    <n v="80111617"/>
    <n v="4946000"/>
    <s v="4,6 meses"/>
    <n v="22751600"/>
    <s v="JULIO"/>
    <s v="AGOSTO"/>
    <s v="DIRECCIÓN DE MEJORAMIENTO DE VIVIENDA"/>
    <s v="NELSON YOVANI JIMÉNEZ GONZÁLEZ"/>
    <x v="11"/>
    <d v="2024-07-19T00:00:00"/>
    <n v="202414000059743"/>
    <s v="01 - Viabilización de Línea"/>
    <s v="10. No aplica"/>
    <d v="2024-07-25T00:00:00"/>
    <s v="MIV-069"/>
    <d v="2024-07-25T00:00:00"/>
    <n v="22751600"/>
    <n v="0"/>
    <n v="1284"/>
    <d v="2024-07-28T00:00:00"/>
    <n v="22751600"/>
    <n v="0"/>
    <n v="3465"/>
    <d v="2024-08-08T00:00:00"/>
    <n v="22751600"/>
    <n v="0"/>
    <n v="3791933"/>
    <n v="18959667"/>
    <n v="0"/>
    <s v="CONTRATO DE PRESTACION DE SERVICIOS PROFESIONALES"/>
    <n v="651"/>
    <s v="BRAYAN DAVID MONTOYA CASAS"/>
    <m/>
  </r>
  <r>
    <n v="7"/>
    <s v="0094-7"/>
    <x v="4"/>
    <x v="4"/>
    <s v="Mejorar Integralmente o reforzar 4.000 viviendas "/>
    <x v="13"/>
    <s v="PM/0208/0106/40010440094"/>
    <x v="7"/>
    <x v="5"/>
    <s v="Prestar servicios profesionales especializados para apoyar la coordinación, supervision,  ejecución y seguimiento a los programas y proyectos de a cargo de la Dirección de Mejoramiento de Vivienda de la Caja de la Vivienda Popular de la Alcaldía de Bogotá."/>
    <x v="2"/>
    <n v="80111607"/>
    <n v="12100000"/>
    <s v="4,6 meses"/>
    <n v="55660000"/>
    <s v="JULIO"/>
    <s v="AGOSTO"/>
    <s v="DIRECCIÓN DE MEJORAMIENTO DE VIVIENDA"/>
    <s v="NELSON YOVANI JIMÉNEZ GONZÁLEZ"/>
    <x v="11"/>
    <d v="2024-08-16T00:00:00"/>
    <n v="202414000058763"/>
    <s v="01 - Viabilización de Línea"/>
    <s v="10. No aplica"/>
    <d v="2024-08-18T00:00:00"/>
    <s v="MIV-009"/>
    <d v="2024-08-18T00:00:00"/>
    <n v="55660000"/>
    <n v="0"/>
    <n v="1129"/>
    <d v="2024-07-24T00:00:00"/>
    <n v="55660000"/>
    <n v="0"/>
    <n v="4161"/>
    <d v="2024-09-12T00:00:00"/>
    <n v="55660000"/>
    <n v="0"/>
    <m/>
    <n v="55660000"/>
    <n v="0"/>
    <s v="CONTRATO DE PRESTACION DE SERVICIOS PROFESIONALES"/>
    <n v="861"/>
    <s v="JORGE ALBERTO ARBELAEZ BERNAL"/>
    <m/>
  </r>
  <r>
    <n v="8"/>
    <s v="0094-8"/>
    <x v="4"/>
    <x v="4"/>
    <s v="Mejorar Integralmente o reforzar 4.000 viviendas "/>
    <x v="13"/>
    <s v="PM/0208/0106/40010440094"/>
    <x v="42"/>
    <x v="5"/>
    <s v="Prestar servicios profesionales especializados para brindar apoyo en la supervisión de los proyectos contratados por la Caja de la Vivienda Popular a cargo de la Dirección de Mejoramiento de vivienda."/>
    <x v="2"/>
    <n v="81101500"/>
    <n v="8712000"/>
    <s v="5,2 meses"/>
    <n v="45012000"/>
    <s v="AGOSTO"/>
    <s v="SEPTIEMBRE"/>
    <s v="DIRECCIÓN DE MEJORAMIENTO DE VIVIENDA"/>
    <s v="NELSON YOVANI JIMÉNEZ GONZÁLEZ"/>
    <x v="11"/>
    <d v="2024-07-19T00:00:00"/>
    <n v="202414000059743"/>
    <s v="01 - Viabilización de Línea"/>
    <s v="10. No aplica"/>
    <d v="2024-07-25T00:00:00"/>
    <s v="MIV-070"/>
    <d v="2024-07-25T00:00:00"/>
    <n v="45012000"/>
    <n v="0"/>
    <n v="1285"/>
    <d v="2024-07-28T00:00:00"/>
    <n v="45012000"/>
    <n v="0"/>
    <n v="4080"/>
    <d v="2024-08-30T00:00:00"/>
    <n v="34848000"/>
    <n v="10164000"/>
    <m/>
    <n v="34848000"/>
    <n v="10164000"/>
    <s v="CONTRATO DE PRESTACION DE SERVICIOS PROFESIONALES"/>
    <n v="820"/>
    <s v="CAMILO ESTEBAN MOLINA ESPINOSA"/>
    <m/>
  </r>
  <r>
    <n v="9"/>
    <s v="0094-9"/>
    <x v="4"/>
    <x v="4"/>
    <s v="Mejorar Integralmente o reforzar 4.000 viviendas "/>
    <x v="13"/>
    <s v="PM/0208/0106/40010440094"/>
    <x v="14"/>
    <x v="5"/>
    <s v="Prestar servicios profesionales especializados para brindar apoyo técnico en la supervisión de contratos y proyectos contratados por la Caja de la Vivienda Popular a cargo de la Dirección de Mejoramiento de vivienda."/>
    <x v="2"/>
    <n v="80111617"/>
    <n v="10000000"/>
    <s v="4,4 meses"/>
    <n v="44333333"/>
    <s v="JULIO"/>
    <s v="JULIO"/>
    <s v="DIRECCIÓN DE MEJORAMIENTO DE VIVIENDA"/>
    <s v="NELSON YOVANI JIMÉNEZ GONZÁLEZ"/>
    <x v="11"/>
    <d v="2024-08-16T00:00:00"/>
    <n v="202414000058763"/>
    <s v="01 - Viabilización de Línea"/>
    <s v="10. No aplica"/>
    <d v="2024-08-18T00:00:00"/>
    <s v="MIV-010"/>
    <d v="2024-08-18T00:00:00"/>
    <n v="44333333"/>
    <n v="0"/>
    <n v="1460"/>
    <d v="2024-08-23T00:00:00"/>
    <n v="44333333"/>
    <n v="0"/>
    <n v="4131"/>
    <d v="2024-09-05T00:00:00"/>
    <n v="40000000"/>
    <n v="4333333"/>
    <m/>
    <n v="40000000"/>
    <n v="4333333"/>
    <s v="CONTRATO DE PRESTACION DE SERVICIOS PROFESIONALES"/>
    <n v="830"/>
    <s v="CARLOS ANDRES CORDOBA PAEZ"/>
    <m/>
  </r>
  <r>
    <n v="10"/>
    <s v="0094-10"/>
    <x v="4"/>
    <x v="4"/>
    <s v="Mejorar Integralmente o reforzar 4.000 viviendas "/>
    <x v="13"/>
    <s v="PM/0208/0106/40010440094"/>
    <x v="43"/>
    <x v="5"/>
    <s v="Prestar los servicios profesionales para realizar la revisión y análisis cartográficos, de los proyectos y predios priorizados a cargo de la Dirección de Mejoramiento de Vivienda"/>
    <x v="2"/>
    <n v="81101500"/>
    <n v="6935000"/>
    <s v="4,4 meses"/>
    <n v="30745167"/>
    <s v="JULIO"/>
    <s v="AGOSTO"/>
    <s v="DIRECCIÓN DE MEJORAMIENTO DE VIVIENDA"/>
    <s v="NELSON YOVANI JIMÉNEZ GONZÁLEZ"/>
    <x v="11"/>
    <d v="2024-08-16T00:00:00"/>
    <n v="202414000058763"/>
    <s v="01 - Viabilización de Línea"/>
    <s v="10. No aplica"/>
    <d v="2024-08-18T00:00:00"/>
    <s v="MIV-011"/>
    <d v="2024-08-18T00:00:00"/>
    <n v="30745167"/>
    <n v="0"/>
    <n v="1130"/>
    <d v="2024-07-24T00:00:00"/>
    <n v="30745167"/>
    <n v="0"/>
    <m/>
    <m/>
    <m/>
    <n v="30745167"/>
    <m/>
    <n v="0"/>
    <n v="30745167"/>
    <m/>
    <m/>
    <m/>
    <m/>
  </r>
  <r>
    <n v="11"/>
    <s v="0094-11"/>
    <x v="4"/>
    <x v="4"/>
    <s v="Mejorar Integralmente o reforzar 4.000 viviendas "/>
    <x v="13"/>
    <s v="PM/0208/0106/40010440094"/>
    <x v="8"/>
    <x v="5"/>
    <s v="Prestar servicios profesionales especializados en los procesos de gestión social y acompañamiento a la comunidad en los programas de la Dirección de Mejoramiento de Vivienda"/>
    <x v="2"/>
    <n v="93141500"/>
    <n v="8712000"/>
    <s v="4,6 meses"/>
    <n v="40075200"/>
    <s v="AGOSTO"/>
    <s v="SEPTIEMBRE"/>
    <s v="DIRECCIÓN DE MEJORAMIENTO DE VIVIENDA"/>
    <s v="NELSON YOVANI JIMÉNEZ GONZÁLEZ"/>
    <x v="11"/>
    <d v="2024-08-16T00:00:00"/>
    <n v="202414000058763"/>
    <s v="01 - Viabilización de Línea"/>
    <s v="10. No aplica"/>
    <d v="2024-08-18T00:00:00"/>
    <s v="MIV-012"/>
    <d v="2024-08-18T00:00:00"/>
    <n v="40075200"/>
    <n v="0"/>
    <n v="1428"/>
    <d v="2024-08-08T00:00:00"/>
    <n v="40075200"/>
    <n v="0"/>
    <n v="4128"/>
    <d v="2024-09-05T00:00:00"/>
    <n v="34848000"/>
    <n v="5227200"/>
    <m/>
    <n v="34848000"/>
    <n v="5227200"/>
    <s v="CONTRATO DE PRESTACION DE SERVICIOS PROFESIONALES"/>
    <n v="839"/>
    <s v="IRIS MAGNOLIA SERRANO DELGADO"/>
    <m/>
  </r>
  <r>
    <n v="12"/>
    <s v="0094-12"/>
    <x v="4"/>
    <x v="4"/>
    <s v="Mejorar Integralmente o reforzar 4.000 viviendas "/>
    <x v="13"/>
    <s v="PM/0208/0106/40010440094"/>
    <x v="7"/>
    <x v="5"/>
    <s v="Prestar servicios profesionales para el análisis, revisión, gestión y seguimiento financiero de los diferentes programas o contratos fiduciarios a cargo de la Dirección de Mejoramiento de Vivienda."/>
    <x v="2"/>
    <n v="80111607"/>
    <n v="8000000"/>
    <s v="4,8 meses"/>
    <n v="38666667"/>
    <s v="JULIO"/>
    <s v="AGOSTO"/>
    <s v="DIRECCIÓN DE MEJORAMIENTO DE VIVIENDA"/>
    <s v="NELSON YOVANI JIMÉNEZ GONZÁLEZ"/>
    <x v="11"/>
    <d v="2024-08-16T00:00:00"/>
    <n v="202414000058763"/>
    <s v="01 - Viabilización de Línea"/>
    <s v="10. No aplica"/>
    <d v="2024-08-18T00:00:00"/>
    <s v="MIV-013"/>
    <d v="2024-08-18T00:00:00"/>
    <n v="38666667"/>
    <n v="0"/>
    <n v="1124"/>
    <d v="2024-07-24T00:00:00"/>
    <n v="38666667"/>
    <n v="0"/>
    <m/>
    <m/>
    <m/>
    <n v="38666667"/>
    <m/>
    <n v="0"/>
    <n v="38666667"/>
    <m/>
    <m/>
    <m/>
    <m/>
  </r>
  <r>
    <n v="13"/>
    <s v="0094-13"/>
    <x v="4"/>
    <x v="4"/>
    <s v="Mejorar Integralmente o reforzar 4.000 viviendas "/>
    <x v="13"/>
    <s v="PM/0208/0106/40010440094"/>
    <x v="7"/>
    <x v="5"/>
    <s v="Prestar servicios profesionales especializados en el seguimiento jurídico y estratégico a la Dirección General de la Caja de la Vivienda Popular, en concordancia con el plan de acción y las prioridades misionales  de la entidad."/>
    <x v="2"/>
    <n v="80111607"/>
    <n v="14200000"/>
    <s v="5,1 meses"/>
    <n v="73024162"/>
    <s v="JULIO"/>
    <s v="JULIO"/>
    <s v="DIRECCIÓN DE MEJORAMIENTO DE VIVIENDA"/>
    <s v="NELSON YOVANI JIMÉNEZ GONZÁLEZ"/>
    <x v="11"/>
    <d v="2024-07-19T00:00:00"/>
    <n v="202414000059743"/>
    <s v="01 - Viabilización de Línea"/>
    <s v="10. No aplica"/>
    <d v="2024-07-25T00:00:00"/>
    <s v="MIV-071"/>
    <d v="2024-07-25T00:00:00"/>
    <n v="73024162"/>
    <n v="0"/>
    <n v="1286"/>
    <d v="2024-07-28T00:00:00"/>
    <n v="73024162"/>
    <n v="0"/>
    <n v="3738"/>
    <d v="2024-08-13T00:00:00"/>
    <n v="73024162"/>
    <n v="0"/>
    <m/>
    <n v="73024162"/>
    <n v="0"/>
    <s v="CONTRATO DE PRESTACION DE SERVICIOS PROFESIONALES"/>
    <n v="738"/>
    <s v="CRISTHIAN OMAR LIZCANO ORTIZ"/>
    <m/>
  </r>
  <r>
    <n v="14"/>
    <s v="0094-14"/>
    <x v="4"/>
    <x v="4"/>
    <s v="Mejorar Integralmente o reforzar 4.000 viviendas "/>
    <x v="13"/>
    <s v="PM/0208/0106/40010440094"/>
    <x v="42"/>
    <x v="5"/>
    <s v="Prestar servicios profesionales para el seguimiento, control y monitoreo de las bases de datos e indicadores generados en la ejecución de los programas y procesos de la Dirección de Mejoramiento de Vivienda."/>
    <x v="2"/>
    <n v="81101500"/>
    <n v="5507000"/>
    <s v="4,6 meses"/>
    <n v="25332200"/>
    <s v="JULIO"/>
    <s v="AGOSTO"/>
    <s v="DIRECCIÓN DE MEJORAMIENTO DE VIVIENDA"/>
    <s v="NELSON YOVANI JIMÉNEZ GONZÁLEZ"/>
    <x v="11"/>
    <d v="2024-07-19T00:00:00"/>
    <n v="202414000059743"/>
    <s v="01 - Viabilización de Línea"/>
    <s v="10. No aplica"/>
    <d v="2024-07-25T00:00:00"/>
    <s v="MIV-072"/>
    <d v="2024-07-25T00:00:00"/>
    <n v="25332200"/>
    <n v="0"/>
    <n v="1287"/>
    <d v="2024-07-28T00:00:00"/>
    <n v="25332200"/>
    <n v="0"/>
    <n v="3788"/>
    <d v="2024-08-15T00:00:00"/>
    <n v="25332200"/>
    <n v="0"/>
    <n v="2937067"/>
    <n v="22395133"/>
    <n v="0"/>
    <s v="CONTRATO DE PRESTACION DE SERVICIOS PROFESIONALES"/>
    <n v="769"/>
    <s v="DANIEL FELIPE GOMEZ PARRA"/>
    <m/>
  </r>
  <r>
    <n v="15"/>
    <s v="0094-15"/>
    <x v="4"/>
    <x v="4"/>
    <s v="Mejorar Integralmente o reforzar 4.000 viviendas "/>
    <x v="13"/>
    <s v="PM/0208/0106/40010440094"/>
    <x v="44"/>
    <x v="5"/>
    <s v="Prestar servicios profesionales para el seguimiento financiero a los diferentes programas, contratos o encargos fiduciarios donde se administran los recursos de la Dirección Mejoramiento de Vivienda."/>
    <x v="2"/>
    <n v="80111600"/>
    <n v="4946000"/>
    <s v="3,6 meses"/>
    <n v="17970467"/>
    <s v="JULIO"/>
    <s v="AGOSTO"/>
    <s v="DIRECCIÓN DE MEJORAMIENTO DE VIVIENDA"/>
    <s v="NELSON YOVANI JIMÉNEZ GONZÁLEZ"/>
    <x v="11"/>
    <d v="2024-08-16T00:00:00"/>
    <n v="202414000058763"/>
    <s v="01 - Viabilización de Línea"/>
    <s v="10. No aplica"/>
    <d v="2024-08-18T00:00:00"/>
    <s v="MIV-014"/>
    <d v="2024-08-18T00:00:00"/>
    <n v="17970467"/>
    <n v="0"/>
    <n v="1461"/>
    <d v="2024-08-23T00:00:00"/>
    <n v="17970467"/>
    <n v="0"/>
    <m/>
    <m/>
    <m/>
    <n v="17970467"/>
    <m/>
    <n v="0"/>
    <n v="17970467"/>
    <m/>
    <m/>
    <m/>
    <m/>
  </r>
  <r>
    <n v="16"/>
    <s v="0094-16"/>
    <x v="4"/>
    <x v="4"/>
    <s v="Mejorar Integralmente o reforzar 4.000 viviendas "/>
    <x v="13"/>
    <s v="PM/0208/0106/40010440094"/>
    <x v="14"/>
    <x v="5"/>
    <s v="Prestar los servicios profesionales para realizar el análisis , evaluación, aprobación y gestión de documentación de los proyectos a cargo de la Dirección de Mejoramiento de vivienda_x000a_"/>
    <x v="2"/>
    <n v="80111617"/>
    <n v="9710000"/>
    <s v="4,9 meses"/>
    <n v="47902667"/>
    <s v="JULIO"/>
    <s v="JULIO"/>
    <s v="DIRECCIÓN DE MEJORAMIENTO DE VIVIENDA"/>
    <s v="NELSON YOVANI JIMÉNEZ GONZÁLEZ"/>
    <x v="11"/>
    <d v="2024-08-16T00:00:00"/>
    <n v="202414000058763"/>
    <s v="01 - Viabilización de Línea"/>
    <s v="10. No aplica"/>
    <d v="2024-08-18T00:00:00"/>
    <s v="MIV-015"/>
    <d v="2024-08-18T00:00:00"/>
    <n v="47902667"/>
    <n v="0"/>
    <n v="1133"/>
    <d v="2024-07-24T00:00:00"/>
    <n v="47902667"/>
    <n v="0"/>
    <n v="4159"/>
    <d v="2024-09-12T00:00:00"/>
    <n v="42724000"/>
    <n v="5178667"/>
    <m/>
    <n v="42724000"/>
    <n v="5178667"/>
    <s v="CONTRATO DE PRESTACION DE SERVICIOS PROFESIONALES"/>
    <n v="864"/>
    <s v="LUIS HUMBERTO CABIELES RICARDO"/>
    <m/>
  </r>
  <r>
    <n v="17"/>
    <s v="0094-17"/>
    <x v="4"/>
    <x v="4"/>
    <s v="Mejorar Integralmente o reforzar 4.000 viviendas "/>
    <x v="13"/>
    <s v="PM/0208/0106/40010440094"/>
    <x v="12"/>
    <x v="5"/>
    <s v="Prestar servicios de apoyo a la gestión para la ejecución de las actividades administrativas y financieras de la Dirección de Mejoramiento de Vivienda"/>
    <x v="2"/>
    <n v="80111600"/>
    <n v="4640000"/>
    <s v="5,1 meses"/>
    <n v="23818667"/>
    <s v="JULIO"/>
    <s v="AGOSTO"/>
    <s v="DIRECCIÓN DE MEJORAMIENTO DE VIVIENDA"/>
    <s v="NELSON YOVANI JIMÉNEZ GONZÁLEZ"/>
    <x v="11"/>
    <d v="2024-08-16T00:00:00"/>
    <n v="202414000058763"/>
    <s v="01 - Viabilización de Línea"/>
    <s v="10. No aplica"/>
    <d v="2024-08-18T00:00:00"/>
    <s v="MIV-016"/>
    <d v="2024-08-18T00:00:00"/>
    <n v="23818667"/>
    <n v="0"/>
    <n v="1427"/>
    <d v="2024-08-08T00:00:00"/>
    <n v="23818667"/>
    <n v="0"/>
    <n v="3763"/>
    <d v="2024-08-14T00:00:00"/>
    <n v="9276000"/>
    <n v="14542667"/>
    <n v="2628200"/>
    <n v="6647800"/>
    <n v="14542667"/>
    <s v="CONTRATO DE PRESTACION DE SERVICIOS DE APOYO A LA GESTION"/>
    <n v="753"/>
    <s v="DANIELA  PEREZ GOMEZ"/>
    <m/>
  </r>
  <r>
    <n v="18"/>
    <s v="0094-18"/>
    <x v="4"/>
    <x v="4"/>
    <s v="Mejorar Integralmente o reforzar 4.000 viviendas "/>
    <x v="13"/>
    <s v="PM/0208/0106/40010440094"/>
    <x v="43"/>
    <x v="5"/>
    <s v="Prestar los servicios profesionales para apoyar la elaboración de  insumos  técnicos para la estructuración de  proyectos, así como apoyar  la elaboración de levantamientos y diseños arquitectónicos de los proyectos que requiera adelantar la Dirección de Mejoramiento de vivienda en el marco de  Mejoramiento integral de vivienda a familias en condiciones de vulnerabilidad."/>
    <x v="2"/>
    <n v="80111617"/>
    <n v="5930000"/>
    <s v="4,6 meses"/>
    <n v="27278000"/>
    <s v="JULIO"/>
    <s v="AGOSTO"/>
    <s v="DIRECCIÓN DE MEJORAMIENTO DE VIVIENDA"/>
    <s v="NELSON YOVANI JIMÉNEZ GONZÁLEZ"/>
    <x v="11"/>
    <d v="2024-07-19T00:00:00"/>
    <n v="202414000059743"/>
    <s v="01 - Viabilización de Línea"/>
    <s v="10. No aplica"/>
    <d v="2024-07-25T00:00:00"/>
    <s v="MIV-073"/>
    <d v="2024-07-25T00:00:00"/>
    <n v="27278000"/>
    <n v="0"/>
    <n v="1288"/>
    <d v="2024-07-28T00:00:00"/>
    <n v="27278000"/>
    <n v="0"/>
    <n v="3697"/>
    <d v="2024-08-12T00:00:00"/>
    <n v="27278000"/>
    <n v="0"/>
    <n v="3755667"/>
    <n v="23522333"/>
    <n v="0"/>
    <s v="CONTRATO DE PRESTACION DE SERVICIOS PROFESIONALES"/>
    <n v="702"/>
    <s v="DANIELA  SIABATO JARA"/>
    <m/>
  </r>
  <r>
    <n v="19"/>
    <s v="0094-19"/>
    <x v="4"/>
    <x v="4"/>
    <s v="Mejorar Integralmente o reforzar 4.000 viviendas "/>
    <x v="13"/>
    <s v="PM/0208/0106/40010440094"/>
    <x v="14"/>
    <x v="5"/>
    <s v="Prestar servicios profesionales especializados para realizar el seguimiento y control de los procesos técnicos para el cumplimiento de metas que requiera desarrollar la dirección de mejoramiento de vivienda."/>
    <x v="2"/>
    <n v="80111617"/>
    <n v="13400000"/>
    <s v="5,1 meses"/>
    <n v="67893333"/>
    <s v="JULIO"/>
    <s v="AGOSTO"/>
    <s v="DIRECCIÓN DE MEJORAMIENTO DE VIVIENDA"/>
    <s v="NELSON YOVANI JIMÉNEZ GONZÁLEZ"/>
    <x v="11"/>
    <d v="2024-08-16T00:00:00"/>
    <n v="202414000058763"/>
    <s v="01 - Viabilización de Línea"/>
    <s v="10. No aplica"/>
    <d v="2024-08-18T00:00:00"/>
    <s v="MIV-017"/>
    <d v="2024-08-18T00:00:00"/>
    <n v="67893333"/>
    <n v="0"/>
    <n v="1138"/>
    <d v="2024-07-24T00:00:00"/>
    <n v="67893333"/>
    <n v="0"/>
    <n v="3705"/>
    <d v="2024-08-12T00:00:00"/>
    <n v="40200000"/>
    <n v="27693333"/>
    <n v="7593333"/>
    <n v="32606667"/>
    <n v="27693333"/>
    <s v="CONTRATO DE PRESTACION DE SERVICIOS PROFESIONALES"/>
    <n v="710"/>
    <s v="DIANA CAROLINA GOMEZ ALVAREZ"/>
    <m/>
  </r>
  <r>
    <n v="20"/>
    <s v="0094-20"/>
    <x v="4"/>
    <x v="4"/>
    <s v="Mejorar Integralmente o reforzar 4.000 viviendas "/>
    <x v="13"/>
    <s v="PM/0208/0106/40010440094"/>
    <x v="42"/>
    <x v="3"/>
    <s v="Prestar servicios profesionales especializados para apoyar la supervisión de los contratos de interventoría y  realizar el seguimiento técnico de los programas y proyectos de la Dirección de Mejoramiento de Vivienda, asegurando la eficiencia y eficacia en la gestión y ejecución de dichos proyectos desde el componente técnico."/>
    <x v="2"/>
    <n v="81101500"/>
    <n v="12100000"/>
    <s v="4,9 meses"/>
    <n v="59693333"/>
    <s v="JULIO"/>
    <s v="AGOSTO"/>
    <s v="DIRECCIÓN DE MEJORAMIENTO DE VIVIENDA"/>
    <s v="NELSON YOVANI JIMÉNEZ GONZÁLEZ"/>
    <x v="11"/>
    <d v="2024-08-16T00:00:00"/>
    <n v="202414000058763"/>
    <s v="01 - Viabilización de Línea"/>
    <s v="10. No aplica"/>
    <d v="2024-08-18T00:00:00"/>
    <s v="MIV-018"/>
    <d v="2024-08-18T00:00:00"/>
    <n v="59693333"/>
    <n v="0"/>
    <s v="1143 (anulado)"/>
    <d v="2024-07-24T00:00:00"/>
    <n v="0"/>
    <n v="59693333"/>
    <m/>
    <m/>
    <m/>
    <n v="0"/>
    <m/>
    <n v="0"/>
    <n v="59693333"/>
    <m/>
    <m/>
    <m/>
    <s v="CDP anulado según reporte de BOGDATA 31-08-24"/>
  </r>
  <r>
    <n v="21"/>
    <s v="0094-21"/>
    <x v="4"/>
    <x v="4"/>
    <s v="Mejorar Integralmente o reforzar 4.000 viviendas "/>
    <x v="13"/>
    <s v="PM/0208/0106/40010440094"/>
    <x v="42"/>
    <x v="3"/>
    <s v="Prestar los servicios profesionales para analizar, levantar, evaluar y  gestionar la documentación de proyectos postulados a la expedición de actos de reconocimiento y/o licenciamiento a cargo de la Dirección de Mejoramiento de Vivienda."/>
    <x v="2"/>
    <n v="81101500"/>
    <n v="8712000"/>
    <s v="4,6 meses"/>
    <n v="40075200"/>
    <s v="JULIO"/>
    <s v="AGOSTO"/>
    <s v="DIRECCIÓN DE MEJORAMIENTO DE VIVIENDA"/>
    <s v="NELSON YOVANI JIMÉNEZ GONZÁLEZ"/>
    <x v="11"/>
    <d v="2024-07-19T00:00:00"/>
    <n v="202414000059743"/>
    <s v="01 - Viabilización de Línea"/>
    <s v="10. No aplica"/>
    <d v="2024-07-25T00:00:00"/>
    <s v="MIV-074"/>
    <d v="2024-07-25T00:00:00"/>
    <n v="40075200"/>
    <n v="0"/>
    <n v="1289"/>
    <d v="2024-07-28T00:00:00"/>
    <n v="34848000"/>
    <n v="5227200"/>
    <n v="4091"/>
    <d v="2024-09-02T00:00:00"/>
    <n v="34848000"/>
    <n v="0"/>
    <m/>
    <n v="34848000"/>
    <n v="5227200"/>
    <s v="CONTRATO DE PRESTACION DE SERVICIOS PROFESIONALES"/>
    <n v="836"/>
    <s v="EDGAR ANDRES PASTRAN CHAUX"/>
    <m/>
  </r>
  <r>
    <n v="22"/>
    <s v="0094-22"/>
    <x v="4"/>
    <x v="4"/>
    <s v="Mejorar Integralmente o reforzar 4.000 viviendas "/>
    <x v="13"/>
    <s v="PM/0208/0106/40010440094"/>
    <x v="8"/>
    <x v="3"/>
    <s v="Prestar servicios de apoyo a la gestión para brindar acompañamiento social a las actividades  desarrolladas  en el marco de los programas de la Direccion de Mejoramiento de vivienda"/>
    <x v="2"/>
    <n v="93141500"/>
    <n v="3927000"/>
    <s v="4,6 meses"/>
    <n v="18195100"/>
    <s v="JULIO"/>
    <s v="AGOSTO"/>
    <s v="DIRECCIÓN DE MEJORAMIENTO DE VIVIENDA"/>
    <s v="NELSON YOVANI JIMÉNEZ GONZÁLEZ"/>
    <x v="11"/>
    <d v="2024-08-16T00:00:00"/>
    <n v="202414000058763"/>
    <s v="01 - Viabilización de Línea"/>
    <s v="10. No aplica"/>
    <d v="2024-08-18T00:00:00"/>
    <s v="MIV-019"/>
    <d v="2024-08-18T00:00:00"/>
    <n v="18195100"/>
    <n v="0"/>
    <n v="1100"/>
    <d v="2024-07-24T00:00:00"/>
    <n v="18195100"/>
    <n v="0"/>
    <n v="3779"/>
    <d v="2024-08-14T00:00:00"/>
    <n v="18195100"/>
    <n v="0"/>
    <n v="2225300"/>
    <n v="15969800"/>
    <n v="0"/>
    <s v="CONTRATO DE PRESTACION DE SERVICIOS DE APOYO A LA GESTION"/>
    <n v="731"/>
    <s v="FABIAN DANILO MORALES CASADIEGO"/>
    <m/>
  </r>
  <r>
    <n v="23"/>
    <s v="0094-23"/>
    <x v="4"/>
    <x v="4"/>
    <s v="Mejorar Integralmente o reforzar 4.000 viviendas "/>
    <x v="13"/>
    <s v="PM/0208/0106/40010440094"/>
    <x v="7"/>
    <x v="3"/>
    <s v="Prestar servicios profesionales especializados para apoyar las actividades de procedimientos administrativos sancionatorios contractuales  y soporte jurídico en los proyectos de inversión a cargo la Dirección de Mejoramiento de Vivienda de la Caja de Vivienda Popular."/>
    <x v="2"/>
    <n v="80111607"/>
    <n v="10000000"/>
    <s v="4,7 meses"/>
    <n v="46666667"/>
    <s v="JULIO"/>
    <s v="AGOSTO"/>
    <s v="DIRECCIÓN DE MEJORAMIENTO DE VIVIENDA"/>
    <s v="NELSON YOVANI JIMÉNEZ GONZÁLEZ"/>
    <x v="11"/>
    <d v="2024-08-16T00:00:00"/>
    <n v="202414000058763"/>
    <s v="01 - Viabilización de Línea"/>
    <s v="10. No aplica"/>
    <d v="2024-08-18T00:00:00"/>
    <s v="MIV-020"/>
    <d v="2024-08-18T00:00:00"/>
    <n v="46666667"/>
    <n v="0"/>
    <n v="1140"/>
    <d v="2024-07-24T00:00:00"/>
    <n v="46666667"/>
    <n v="0"/>
    <n v="3587"/>
    <d v="2024-08-09T00:00:00"/>
    <n v="46666667"/>
    <n v="0"/>
    <n v="6333333"/>
    <n v="40333334"/>
    <n v="0"/>
    <s v="CONTRATO DE PRESTACION DE SERVICIOS PROFESIONALES"/>
    <n v="669"/>
    <s v="GUILLERMO ANDRES ALCALA RONDON"/>
    <m/>
  </r>
  <r>
    <n v="24"/>
    <s v="0094-24"/>
    <x v="4"/>
    <x v="4"/>
    <s v="Mejorar Integralmente o reforzar 4.000 viviendas "/>
    <x v="13"/>
    <s v="PM/0208/0106/40010440094"/>
    <x v="8"/>
    <x v="3"/>
    <s v="Prestar servicios profesionales  para brindar acompañamiento social a las actividades  desarrolladas  en el marco de los programas de la Direccion de Mejoramiento de vivienda"/>
    <x v="2"/>
    <n v="93141500"/>
    <n v="5507000"/>
    <s v="4,8 meses"/>
    <n v="26617167"/>
    <s v="JULIO"/>
    <s v="AGOSTO"/>
    <s v="DIRECCIÓN DE MEJORAMIENTO DE VIVIENDA"/>
    <s v="NELSON YOVANI JIMÉNEZ GONZÁLEZ"/>
    <x v="11"/>
    <d v="2024-07-19T00:00:00"/>
    <n v="202414000059743"/>
    <s v="01 - Viabilización de Línea"/>
    <s v="10. No aplica"/>
    <d v="2024-08-02T00:00:00"/>
    <s v="MIV-084"/>
    <d v="2024-08-07T00:00:00"/>
    <n v="22028000"/>
    <n v="4589167"/>
    <n v="1432"/>
    <d v="2024-08-08T00:00:00"/>
    <n v="22028000"/>
    <n v="0"/>
    <n v="4072"/>
    <d v="2024-08-30T00:00:00"/>
    <n v="22028000"/>
    <n v="0"/>
    <n v="183567"/>
    <n v="21844433"/>
    <n v="4589167"/>
    <s v="CONTRATO DE PRESTACION DE SERVICIOS PROFESIONALES"/>
    <n v="815"/>
    <s v="HECTOR JULIO CASTAÑEDA PULIDO"/>
    <m/>
  </r>
  <r>
    <n v="25"/>
    <s v="0094-25"/>
    <x v="4"/>
    <x v="4"/>
    <s v="Mejorar Integralmente o reforzar 4.000 viviendas "/>
    <x v="13"/>
    <s v="PM/0208/0106/40010440094"/>
    <x v="14"/>
    <x v="3"/>
    <s v="Prestar servicios profesionales desde el componente arquitectonico en el desarrollo de la ejecución de los proyectos de mejoramiento, así como elaboración de insumos técnicos y seguimientos de control de información a cargo de la Dirección de Mejoramiento de Vivienda.  "/>
    <x v="2"/>
    <n v="80111617"/>
    <n v="7500000"/>
    <s v="3,8 meses"/>
    <n v="28750000"/>
    <s v="JULIO"/>
    <s v="AGOSTO"/>
    <s v="DIRECCIÓN DE MEJORAMIENTO DE VIVIENDA"/>
    <s v="NELSON YOVANI JIMÉNEZ GONZÁLEZ"/>
    <x v="11"/>
    <d v="2024-08-16T00:00:00"/>
    <n v="202414000058763"/>
    <s v="01 - Viabilización de Línea"/>
    <s v="10. No aplica"/>
    <d v="2024-08-18T00:00:00"/>
    <s v="MIV-021"/>
    <d v="2024-08-18T00:00:00"/>
    <n v="28750000"/>
    <n v="0"/>
    <n v="1141"/>
    <d v="2024-07-24T00:00:00"/>
    <n v="28750000"/>
    <n v="0"/>
    <n v="4089"/>
    <d v="2024-09-02T00:00:00"/>
    <n v="28750000"/>
    <n v="0"/>
    <m/>
    <n v="28750000"/>
    <n v="0"/>
    <s v="CONTRATO DE PRESTACION DE SERVICIOS PROFESIONALES"/>
    <n v="828"/>
    <s v="HERNAN  VENEGAS AVELLANEDA"/>
    <m/>
  </r>
  <r>
    <n v="26"/>
    <s v="0094-26"/>
    <x v="4"/>
    <x v="4"/>
    <s v="Mejorar Integralmente o reforzar 4.000 viviendas "/>
    <x v="13"/>
    <s v="PM/0208/0106/40010440094"/>
    <x v="43"/>
    <x v="3"/>
    <s v="Prestar los servicios profesionales para brindar apoyo en la actualización de  insumos  de obra, solicitud de cotizaciones, revisión de presupuestos y actividades de obra no previstas  a cargo de la Dirección de Mejoramiento de vivienda,  que se requieran adelantar en el marco de Mejoramiento integral de vivienda a familias en condiciones de vulnerabilidad."/>
    <x v="2"/>
    <n v="93141500"/>
    <n v="8712000"/>
    <s v="5 meses"/>
    <n v="43850400"/>
    <s v="JULIO"/>
    <s v="AGOSTO"/>
    <s v="DIRECCIÓN DE MEJORAMIENTO DE VIVIENDA"/>
    <s v="NELSON YOVANI JIMÉNEZ GONZÁLEZ"/>
    <x v="11"/>
    <d v="2024-07-19T00:00:00"/>
    <n v="202414000059743"/>
    <s v="01 - Viabilización de Línea"/>
    <s v="10. No aplica"/>
    <m/>
    <m/>
    <m/>
    <n v="0"/>
    <n v="43850400"/>
    <m/>
    <m/>
    <n v="0"/>
    <n v="0"/>
    <m/>
    <m/>
    <m/>
    <n v="0"/>
    <m/>
    <n v="0"/>
    <n v="43850400"/>
    <m/>
    <m/>
    <m/>
    <m/>
  </r>
  <r>
    <n v="27"/>
    <s v="0094-27"/>
    <x v="4"/>
    <x v="4"/>
    <s v="Mejorar Integralmente o reforzar 4.000 viviendas "/>
    <x v="13"/>
    <s v="PM/0208/0106/40010440094"/>
    <x v="8"/>
    <x v="3"/>
    <s v="Prestar servicios profesionales  para brindar acompañamiento social a las actividades  desarrolladas  en el marco de los programas de la Direccion de Mejoramiento de vivienda"/>
    <x v="2"/>
    <n v="93141500"/>
    <n v="5930000"/>
    <s v="4,9 meses"/>
    <n v="29254667"/>
    <s v="JULIO"/>
    <s v="AGOSTO"/>
    <s v="DIRECCIÓN DE MEJORAMIENTO DE VIVIENDA"/>
    <s v="LUIS ALFONSO OJEDA MEDINA"/>
    <x v="11"/>
    <s v="16/08/2024_x000a_06/09/24"/>
    <s v="202414000058763_x000a_202414000071843"/>
    <s v="01 - Viabilización de Línea"/>
    <s v="10. No aplica"/>
    <s v="18/08/2024_x000a_06/09/2024"/>
    <s v="MIV-096"/>
    <s v="18/08/2024_x000a_06/09/24"/>
    <n v="21941000"/>
    <n v="7313667"/>
    <n v="1486"/>
    <d v="2024-09-06T00:00:00"/>
    <n v="21941000"/>
    <n v="0"/>
    <n v="4264"/>
    <d v="2024-09-16T00:00:00"/>
    <n v="21941000"/>
    <n v="0"/>
    <m/>
    <n v="21941000"/>
    <n v="7313667"/>
    <s v="CONTRATO DE PRESTACION DE SERVICIOS PROFESIONALES"/>
    <n v="868"/>
    <s v="IVONN MAYERLLY AMAYA CARDOZO"/>
    <s v="Se anula viabilidad MIV-022 según radicado No 202414000071843"/>
  </r>
  <r>
    <n v="28"/>
    <s v="0094-28"/>
    <x v="4"/>
    <x v="4"/>
    <s v="Mejorar Integralmente o reforzar 4.000 viviendas "/>
    <x v="13"/>
    <s v="PM/0208/0106/40010440094"/>
    <x v="12"/>
    <x v="3"/>
    <s v="Prestar servicios profesionales para realizar el apoyo al  control  de seguimiento  administrativo y técnico en la coordinación de los procesos contractuales y postcontractuales que desarrolle la Dirección de Mejoramietno de vivienda. "/>
    <x v="2"/>
    <n v="80111600"/>
    <n v="5507000"/>
    <s v="4,6 meses"/>
    <n v="25515767"/>
    <s v="JULIO"/>
    <s v="AGOSTO"/>
    <s v="DIRECCIÓN DE MEJORAMIENTO DE VIVIENDA"/>
    <s v="NELSON YOVANI JIMÉNEZ GONZÁLEZ"/>
    <x v="11"/>
    <d v="2024-08-16T00:00:00"/>
    <n v="202414000058763"/>
    <s v="01 - Viabilización de Línea"/>
    <s v="10. No aplica"/>
    <d v="2024-08-18T00:00:00"/>
    <s v="MIV-023"/>
    <d v="2024-08-18T00:00:00"/>
    <n v="25515767"/>
    <n v="0"/>
    <n v="1110"/>
    <d v="2024-07-24T00:00:00"/>
    <n v="25515767"/>
    <n v="0"/>
    <n v="3704"/>
    <d v="2024-08-12T00:00:00"/>
    <n v="25515767"/>
    <n v="0"/>
    <n v="3120633"/>
    <n v="22395134"/>
    <n v="0"/>
    <s v="CONTRATO DE PRESTACION DE SERVICIOS PROFESIONALES"/>
    <n v="704"/>
    <s v="EDGAR  GOYENECHE MUÑOZ"/>
    <m/>
  </r>
  <r>
    <n v="29"/>
    <s v="0094-29"/>
    <x v="4"/>
    <x v="4"/>
    <s v="Mejorar Integralmente o reforzar 4.000 viviendas "/>
    <x v="13"/>
    <s v="PM/0208/0106/40010440094"/>
    <x v="12"/>
    <x v="3"/>
    <s v="Prestar servicios profesionales para el análisis, seguimiento y legalización de recursos para el desarrollo e implementación de los programas de la Dirección de Mejoramiento de Vivienda."/>
    <x v="2"/>
    <n v="80111600"/>
    <n v="5507000"/>
    <s v="4,4 meses"/>
    <n v="24414367"/>
    <s v="JULIO"/>
    <s v="JULIO"/>
    <s v="DIRECCIÓN DE MEJORAMIENTO DE VIVIENDA"/>
    <s v="NELSON YOVANI JIMÉNEZ GONZÁLEZ"/>
    <x v="11"/>
    <d v="2024-08-16T00:00:00"/>
    <n v="202414000058763"/>
    <s v="01 - Viabilización de Línea"/>
    <s v="10. No aplica"/>
    <d v="2024-08-18T00:00:00"/>
    <s v="MIV-024"/>
    <d v="2024-08-18T00:00:00"/>
    <n v="24414367"/>
    <n v="0"/>
    <n v="1111"/>
    <d v="2024-07-24T00:00:00"/>
    <n v="22028000"/>
    <n v="2386367"/>
    <n v="4007"/>
    <d v="2024-08-20T00:00:00"/>
    <n v="22028000"/>
    <n v="0"/>
    <n v="1835667"/>
    <n v="20192333"/>
    <n v="2386367"/>
    <s v="CONTRATO DE PRESTACION DE SERVICIOS PROFESIONALES"/>
    <n v="790"/>
    <s v="JHOAN ARLEY OBANDO GUTIERREZ"/>
    <m/>
  </r>
  <r>
    <n v="30"/>
    <s v="0094-30"/>
    <x v="4"/>
    <x v="4"/>
    <s v="Mejorar Integralmente o reforzar 4.000 viviendas "/>
    <x v="13"/>
    <s v="PM/0208/0106/40010440094"/>
    <x v="14"/>
    <x v="3"/>
    <s v="Prestar servicios profesionales para brindar apoyo en la supervisión de los proyectos contratados por la Caja de la Vivienda Popular a cargo de la Dirección de Mejoramiento de vivienda."/>
    <x v="2"/>
    <n v="80111617"/>
    <n v="5930000"/>
    <s v="5 meses"/>
    <n v="30638333"/>
    <s v="JULIO"/>
    <s v="AGOSTO"/>
    <s v="DIRECCIÓN DE MEJORAMIENTO DE VIVIENDA"/>
    <s v="NELSON YOVANI JIMÉNEZ GONZÁLEZ"/>
    <x v="11"/>
    <d v="2024-08-16T00:00:00"/>
    <n v="202414000058763"/>
    <s v="01 - Viabilización de Línea"/>
    <s v="10. No aplica"/>
    <d v="2024-08-18T00:00:00"/>
    <s v="MIV-025"/>
    <d v="2024-08-18T00:00:00"/>
    <n v="30638333"/>
    <n v="0"/>
    <n v="1112"/>
    <d v="2024-07-24T00:00:00"/>
    <n v="30638333"/>
    <n v="0"/>
    <n v="3693"/>
    <d v="2024-08-12T00:00:00"/>
    <n v="30638333"/>
    <n v="0"/>
    <n v="3755667"/>
    <n v="26882666"/>
    <n v="0"/>
    <s v="CONTRATO DE PRESTACION DE SERVICIOS PROFESIONALES"/>
    <n v="688"/>
    <s v="JHONNY STEVEN LANDINEZ LEON"/>
    <m/>
  </r>
  <r>
    <n v="31"/>
    <s v="0094-31"/>
    <x v="4"/>
    <x v="4"/>
    <s v="Mejorar Integralmente o reforzar 4.000 viviendas "/>
    <x v="13"/>
    <s v="PM/0208/0106/40010440094"/>
    <x v="8"/>
    <x v="3"/>
    <s v="Prestar servicios profesionales  para brindar acompañamiento social a las actividades  desarrolladas  en el marco de los programas de la Direccion de Mejoramiento de vivienda"/>
    <x v="2"/>
    <n v="93141500"/>
    <n v="5507000"/>
    <s v="4,8 meses"/>
    <n v="26617167"/>
    <s v="JULIO"/>
    <s v="AGOSTO"/>
    <s v="DIRECCIÓN DE MEJORAMIENTO DE VIVIENDA"/>
    <s v="NELSON YOVANI JIMÉNEZ GONZÁLEZ"/>
    <x v="11"/>
    <d v="2024-08-16T00:00:00"/>
    <n v="202414000058763"/>
    <s v="01 - Viabilización de Línea"/>
    <s v="10. No aplica"/>
    <d v="2024-08-18T00:00:00"/>
    <s v="MIV-026"/>
    <d v="2024-08-18T00:00:00"/>
    <n v="26617167"/>
    <n v="0"/>
    <n v="1113"/>
    <d v="2024-07-24T00:00:00"/>
    <n v="26617167"/>
    <n v="0"/>
    <n v="4000"/>
    <d v="2024-08-20T00:00:00"/>
    <n v="26617167"/>
    <n v="0"/>
    <n v="2019233"/>
    <n v="24597934"/>
    <n v="0"/>
    <s v="CONTRATO DE PRESTACION DE SERVICIOS PROFESIONALES"/>
    <n v="783"/>
    <s v="JOHANA ALEXANDRA HERRERA SANCHEZ"/>
    <m/>
  </r>
  <r>
    <n v="32"/>
    <s v="0094-32"/>
    <x v="4"/>
    <x v="4"/>
    <s v="Mejorar Integralmente o reforzar 4.000 viviendas "/>
    <x v="13"/>
    <s v="PM/0208/0106/40010440094"/>
    <x v="42"/>
    <x v="3"/>
    <s v="Prestar los servicios profesionales especializados para apoyar la estructuración técnica de procesos que se adelanten en la Dirección de Mejoramiento de vivienda y el seguimiento a procesos de diseño en el marco de Mejoramiento integral de vivienda a familias en condiciones de vulnerabilidad."/>
    <x v="2"/>
    <n v="81101500"/>
    <n v="8000000"/>
    <s v="5,2 meses"/>
    <n v="41333333"/>
    <s v="SEPTIEMBRE"/>
    <s v="SEPTIEMBRE"/>
    <s v="DIRECCIÓN DE MEJORAMIENTO DE VIVIENDA"/>
    <s v="LUIS ALFONSO OJEDA MEDINA"/>
    <x v="11"/>
    <s v="16/08/2024_x000a_03-09-24"/>
    <s v="202414000058763_x000a_202414000071143_x000a_"/>
    <s v="01 - Viabilización de Línea"/>
    <s v="10. No aplica"/>
    <s v="18/08/2024_x000a_03-09-24"/>
    <s v="MIV-091"/>
    <d v="2024-08-18T00:00:00"/>
    <n v="29600000"/>
    <n v="11733333"/>
    <n v="1483"/>
    <d v="2024-09-06T00:00:00"/>
    <n v="29600000"/>
    <n v="0"/>
    <n v="4321"/>
    <d v="2024-09-17T00:00:00"/>
    <n v="29600000"/>
    <n v="0"/>
    <m/>
    <n v="29600000"/>
    <n v="11733333"/>
    <s v="CONTRATO DE PRESTACION DE SERVICIOS PROFESIONALES"/>
    <n v="877"/>
    <s v="JUAN JERONIMO RAMIREZ BAUTISTA"/>
    <s v=" se anula la viabilidad MIV-027 _x000a_Se anula el CDP 1114"/>
  </r>
  <r>
    <n v="33"/>
    <s v="0094-33"/>
    <x v="4"/>
    <x v="4"/>
    <s v="Mejorar Integralmente o reforzar 4.000 viviendas "/>
    <x v="13"/>
    <s v="PM/0208/0106/40010440094"/>
    <x v="8"/>
    <x v="3"/>
    <s v="Prestar servicios prfesionales para aroyar los procesos organizacionales requeridos para la ejecución de los planes y proyectos de la Dirección de Mejoramiento de Vivienda"/>
    <x v="2"/>
    <n v="93141500"/>
    <n v="5507000"/>
    <s v="4,8 meses"/>
    <n v="26617167"/>
    <s v="JULIO"/>
    <s v="JULIO"/>
    <s v="DIRECCIÓN DE MEJORAMIENTO DE VIVIENDA"/>
    <s v="NELSON YOVANI JIMÉNEZ GONZÁLEZ"/>
    <x v="11"/>
    <d v="2024-08-16T00:00:00"/>
    <n v="202414000058763"/>
    <s v="01 - Viabilización de Línea"/>
    <s v="10. No aplica"/>
    <d v="2024-08-18T00:00:00"/>
    <s v="MIV-028"/>
    <d v="2024-08-18T00:00:00"/>
    <n v="26617167"/>
    <n v="0"/>
    <n v="1115"/>
    <d v="2024-07-24T00:00:00"/>
    <n v="26617167"/>
    <n v="0"/>
    <n v="3699"/>
    <d v="2024-08-12T00:00:00"/>
    <n v="26617167"/>
    <n v="0"/>
    <n v="3120633"/>
    <n v="23496534"/>
    <n v="0"/>
    <s v="CONTRATO DE PRESTACION DE SERVICIOS PROFESIONALES"/>
    <n v="715"/>
    <s v="RAUL ALEJANDRO MESA VARGAS"/>
    <m/>
  </r>
  <r>
    <n v="34"/>
    <s v="0094-34"/>
    <x v="4"/>
    <x v="4"/>
    <s v="Mejorar Integralmente o reforzar 4.000 viviendas "/>
    <x v="13"/>
    <s v="PM/0208/0106/40010440094"/>
    <x v="7"/>
    <x v="3"/>
    <s v="Prestar servicios profesionales en el componente jurídico en el marco de las competencias y funciones  de la Dirección de Mejoramiento de vivienda "/>
    <x v="2"/>
    <n v="80111607"/>
    <n v="6500000"/>
    <s v="4,8 meses"/>
    <n v="31416667"/>
    <s v="JULIO"/>
    <s v="JULIO"/>
    <s v="DIRECCIÓN DE MEJORAMIENTO DE VIVIENDA"/>
    <s v="NELSON YOVANI JIMÉNEZ GONZÁLEZ"/>
    <x v="11"/>
    <d v="2024-08-16T00:00:00"/>
    <n v="202414000058763"/>
    <s v="01 - Viabilización de Línea"/>
    <s v="10. No aplica"/>
    <d v="2024-08-18T00:00:00"/>
    <s v="MIV-029"/>
    <d v="2024-08-18T00:00:00"/>
    <n v="31416667"/>
    <n v="0"/>
    <n v="1117"/>
    <d v="2024-07-24T00:00:00"/>
    <n v="31416667"/>
    <n v="0"/>
    <n v="3442"/>
    <d v="2024-08-03T00:00:00"/>
    <n v="31416667"/>
    <n v="0"/>
    <n v="3466667"/>
    <n v="27950000"/>
    <n v="0"/>
    <s v="CONTRATO DE PRESTACION DE SERVICIOS PROFESIONALES"/>
    <n v="596"/>
    <s v="JOSE VICENTE GUERRERO RAMIREZ"/>
    <m/>
  </r>
  <r>
    <n v="35"/>
    <s v="0094-35"/>
    <x v="4"/>
    <x v="4"/>
    <s v="Mejorar Integralmente o reforzar 4.000 viviendas "/>
    <x v="13"/>
    <s v="PM/0208/0106/40010440094"/>
    <x v="7"/>
    <x v="3"/>
    <s v="Prestar servicios profesionales, para realizar actividades relacionadas con la gestión contractual y  jurídica, en la ejecución y seguimiento de los programas a cargo de la Dirección de Mejoramiento de Vivienda de la Caja de Vivienda Popular"/>
    <x v="2"/>
    <n v="80111607"/>
    <n v="8000000"/>
    <s v="4,8 meses"/>
    <n v="38666667"/>
    <s v="JULIO"/>
    <s v="AGOSTO"/>
    <s v="DIRECCIÓN DE MEJORAMIENTO DE VIVIENDA"/>
    <s v="NELSON YOVANI JIMÉNEZ GONZÁLEZ"/>
    <x v="11"/>
    <d v="2024-08-16T00:00:00"/>
    <n v="202414000058763"/>
    <s v="01 - Viabilización de Línea"/>
    <s v="10. No aplica"/>
    <d v="2024-08-18T00:00:00"/>
    <s v="MIV-030"/>
    <d v="2024-08-18T00:00:00"/>
    <n v="38666667"/>
    <n v="0"/>
    <n v="1118"/>
    <d v="2024-07-24T00:00:00"/>
    <n v="32000000"/>
    <n v="6666667"/>
    <n v="4142"/>
    <d v="2024-09-10T00:00:00"/>
    <n v="32000000"/>
    <n v="0"/>
    <m/>
    <n v="32000000"/>
    <n v="6666667"/>
    <s v="CONTRATO DE PRESTACION DE SERVICIOS PROFESIONALES"/>
    <n v="856"/>
    <s v="LUIS JOSE GRACIA BAYUELO"/>
    <m/>
  </r>
  <r>
    <n v="36"/>
    <s v="0094-36"/>
    <x v="4"/>
    <x v="4"/>
    <s v="Mejorar Integralmente o reforzar 4.000 viviendas "/>
    <x v="13"/>
    <s v="PM/0208/0106/40010440094"/>
    <x v="7"/>
    <x v="3"/>
    <s v="Prestar servicios profesionales especializados para brindar orientacion jurídica en la formulación, implementación, seguimiento y cierre de proyectos, así como el apoyo  la coordinación y supervision de la  ejecución a los programas de Mejoramiento de Vivienda  a cargo de la Dirección de Mejoramiento de Vivienda de la Caja de la Vivienda Popular."/>
    <x v="2"/>
    <n v="80111607"/>
    <n v="14400000"/>
    <s v="4,6 meses"/>
    <n v="66240000"/>
    <s v="JULIO"/>
    <s v="AGOSTO"/>
    <s v="DIRECCIÓN DE MEJORAMIENTO DE VIVIENDA"/>
    <s v="NELSON YOVANI JIMÉNEZ GONZÁLEZ"/>
    <x v="11"/>
    <d v="2024-08-16T00:00:00"/>
    <n v="202414000058763"/>
    <s v="01 - Viabilización de Línea"/>
    <s v="10. No aplica"/>
    <d v="2024-08-18T00:00:00"/>
    <s v="MIV-031"/>
    <d v="2024-08-18T00:00:00"/>
    <n v="66240000"/>
    <n v="0"/>
    <n v="1122"/>
    <d v="2024-07-24T00:00:00"/>
    <n v="28800000"/>
    <n v="37440000"/>
    <n v="3760"/>
    <d v="2024-08-14T00:00:00"/>
    <n v="28800000"/>
    <n v="0"/>
    <n v="8160000"/>
    <n v="20640000"/>
    <n v="37440000"/>
    <s v="CONTRATO DE PRESTACION DE SERVICIOS PROFESIONALES"/>
    <n v="708"/>
    <s v="JULIAN ALBERTO VASQUEZ GRAJALES"/>
    <m/>
  </r>
  <r>
    <n v="37"/>
    <s v="0094-37"/>
    <x v="4"/>
    <x v="4"/>
    <s v="Mejorar Integralmente o reforzar 4.000 viviendas "/>
    <x v="13"/>
    <s v="PM/0208/0106/40010440094"/>
    <x v="7"/>
    <x v="3"/>
    <s v="Prestar los servicios profesionales especializados para ejecutar acciones jurídicas relacionadas con las diferentes etapas de los proceso de contratación que adelante la Dirección de Mejoramiento de Vivienda en el marco de los proyectos inversión que deban ser ejecutados."/>
    <x v="0"/>
    <s v="No aplica"/>
    <n v="0"/>
    <n v="0"/>
    <n v="0"/>
    <s v="NO APLICA"/>
    <s v="NO APLICA"/>
    <s v="DIRECCIÓN DE MEJORAMIENTO DE VIVIENDA"/>
    <s v="NELSON YOVANI JIMÉNEZ GONZÁLEZ"/>
    <x v="11"/>
    <d v="2024-08-16T00:00:00"/>
    <n v="202414000058763"/>
    <s v="01 - Viabilización de Línea"/>
    <s v="10. No aplica"/>
    <d v="2024-08-18T00:00:00"/>
    <s v="MIV-032"/>
    <d v="2024-08-18T00:00:00"/>
    <n v="45012000"/>
    <n v="-45012000"/>
    <s v="1123  ( Anulado)"/>
    <d v="2024-07-24T00:00:00"/>
    <n v="0"/>
    <n v="45012000"/>
    <m/>
    <m/>
    <m/>
    <n v="0"/>
    <m/>
    <n v="0"/>
    <n v="0"/>
    <m/>
    <m/>
    <m/>
    <s v="CDP anulado según reporte de BOGDATA 31-08-24"/>
  </r>
  <r>
    <n v="38"/>
    <s v="0094-38"/>
    <x v="4"/>
    <x v="4"/>
    <s v="Mejorar Integralmente o reforzar 4.000 viviendas "/>
    <x v="13"/>
    <s v="PM/0208/0106/40010440094"/>
    <x v="9"/>
    <x v="3"/>
    <s v="Prestar servicios de apoyo a la gestión que soporten los procesos administrativos relacionados con el manejo documental requeridos en la ejecución de los programas de la Dirección de Mejoramiento de Vivienda"/>
    <x v="2"/>
    <n v="80111600"/>
    <n v="2400000"/>
    <s v="4,9 meses"/>
    <n v="11760000"/>
    <s v="JULIO"/>
    <s v="AGOSTO"/>
    <s v="DIRECCIÓN DE MEJORAMIENTO DE VIVIENDA"/>
    <s v="NELSON YOVANI JIMÉNEZ GONZÁLEZ"/>
    <x v="11"/>
    <d v="2024-08-16T00:00:00"/>
    <n v="202414000058763"/>
    <s v="01 - Viabilización de Línea"/>
    <s v="10. No aplica"/>
    <d v="2024-08-18T00:00:00"/>
    <s v="MIV-033"/>
    <d v="2024-08-18T00:00:00"/>
    <n v="11760000"/>
    <n v="0"/>
    <n v="1429"/>
    <d v="2024-08-08T00:00:00"/>
    <n v="9600000"/>
    <n v="2160000"/>
    <n v="4087"/>
    <d v="2024-09-02T00:00:00"/>
    <n v="9600000"/>
    <n v="0"/>
    <m/>
    <n v="9600000"/>
    <n v="2160000"/>
    <s v="CONTRATO DE PRESTACION DE SERVICIOS DE APOYO A LA GESTION"/>
    <n v="834"/>
    <s v="JULIAN ALEJANDRO MENDEZ PAEZ"/>
    <m/>
  </r>
  <r>
    <n v="39"/>
    <s v="0094-39"/>
    <x v="4"/>
    <x v="4"/>
    <s v="Mejorar Integralmente o reforzar 4.000 viviendas "/>
    <x v="13"/>
    <s v="PM/0208/0106/40010440094"/>
    <x v="8"/>
    <x v="3"/>
    <s v="Prestar servicios profesionales  para brindar acompañamiento social a las actividades  desarrolladas  en el marco de los programas de la Direccion de Mejoramiento de vivienda"/>
    <x v="2"/>
    <n v="93141500"/>
    <n v="5507000"/>
    <s v="5,2 meses"/>
    <n v="28452833"/>
    <s v="JULIO"/>
    <s v="AGOSTO"/>
    <s v="DIRECCIÓN DE MEJORAMIENTO DE VIVIENDA"/>
    <s v="NELSON YOVANI JIMÉNEZ GONZÁLEZ"/>
    <x v="11"/>
    <d v="2024-08-16T00:00:00"/>
    <n v="202414000058763"/>
    <s v="01 - Viabilización de Línea"/>
    <s v="10. No aplica"/>
    <d v="2024-08-18T00:00:00"/>
    <s v="MIV-034"/>
    <d v="2024-08-18T00:00:00"/>
    <n v="28452833"/>
    <n v="0"/>
    <n v="1126"/>
    <d v="2024-07-24T00:00:00"/>
    <n v="28452833"/>
    <n v="0"/>
    <n v="3758"/>
    <d v="2024-08-14T00:00:00"/>
    <n v="28452833"/>
    <n v="0"/>
    <n v="3120633"/>
    <n v="25332200"/>
    <n v="0"/>
    <s v="CONTRATO DE PRESTACION DE SERVICIOS PROFESIONALES"/>
    <n v="657"/>
    <s v="JULIANA ALEJANDRA MARTHEYN NUÑEZ"/>
    <m/>
  </r>
  <r>
    <n v="40"/>
    <s v="0094-40"/>
    <x v="4"/>
    <x v="4"/>
    <s v="Mejorar Integralmente o reforzar 4.000 viviendas "/>
    <x v="13"/>
    <s v="PM/0208/0106/40010440094"/>
    <x v="44"/>
    <x v="3"/>
    <s v="Prestar servicios de apoyo a la gestión documental para asegurar la detallada organización y eficiente ejecución de los programas y proyectos de la Dirección de Mejoramiento de Vivienda."/>
    <x v="2"/>
    <n v="80111600"/>
    <n v="3927000"/>
    <s v="5,2 meses"/>
    <n v="20289500"/>
    <s v="JULIO"/>
    <s v="AGOSTO"/>
    <s v="DIRECCIÓN DE MEJORAMIENTO DE VIVIENDA"/>
    <s v="NELSON YOVANI JIMÉNEZ GONZÁLEZ"/>
    <x v="11"/>
    <d v="2024-08-16T00:00:00"/>
    <n v="202414000058763"/>
    <s v="01 - Viabilización de Línea"/>
    <s v="10. No aplica"/>
    <d v="2024-08-18T00:00:00"/>
    <s v="MIV-035"/>
    <d v="2024-08-18T00:00:00"/>
    <n v="20289500"/>
    <n v="0"/>
    <n v="1150"/>
    <d v="2024-07-24T00:00:00"/>
    <n v="17671500"/>
    <n v="2618000"/>
    <n v="3861"/>
    <d v="2024-08-15T00:00:00"/>
    <n v="17671500"/>
    <n v="0"/>
    <n v="2094400"/>
    <n v="15577100"/>
    <n v="2618000"/>
    <s v="CONTRATO DE PRESTACION DE SERVICIOS DE APOYO A LA GESTION"/>
    <n v="698"/>
    <s v="JULIO ANDRES RODRIGUEZ ROJAS"/>
    <m/>
  </r>
  <r>
    <n v="41"/>
    <s v="0094-41"/>
    <x v="4"/>
    <x v="4"/>
    <s v="Mejorar Integralmente o reforzar 4.000 viviendas "/>
    <x v="13"/>
    <s v="PM/0208/0106/40010440094"/>
    <x v="44"/>
    <x v="3"/>
    <s v="Prestar servicios de apoyo a la gestión referente a la administración de los procesos y actividades estratégicas en la Dirección de Mejoramiento de Vivienda, enfocados en la gestión administrativa y financiera."/>
    <x v="2"/>
    <n v="80111600"/>
    <n v="4640000"/>
    <s v="4,6 meses"/>
    <n v="21344000"/>
    <s v="JULIO"/>
    <s v="AGOSTO"/>
    <s v="DIRECCIÓN DE MEJORAMIENTO DE VIVIENDA"/>
    <s v="NELSON YOVANI JIMÉNEZ GONZÁLEZ"/>
    <x v="11"/>
    <d v="2024-07-19T00:00:00"/>
    <n v="202414000059743"/>
    <s v="01 - Viabilización de Línea"/>
    <s v="10. No aplica"/>
    <d v="2024-07-25T00:00:00"/>
    <s v="MIV-075"/>
    <d v="2024-07-25T00:00:00"/>
    <n v="21344000"/>
    <n v="0"/>
    <n v="1290"/>
    <d v="2024-07-28T00:00:00"/>
    <n v="21344000"/>
    <n v="0"/>
    <n v="3698"/>
    <d v="2024-08-12T00:00:00"/>
    <n v="21344000"/>
    <n v="0"/>
    <n v="2937400"/>
    <n v="18406600"/>
    <n v="0"/>
    <s v="CONTRATO DE PRESTACION DE SERVICIOS PROFESIONALES"/>
    <n v="705"/>
    <s v="LAURA ALEJANDRA ARBELAEZ CANCELADA"/>
    <m/>
  </r>
  <r>
    <n v="42"/>
    <s v="0094-42"/>
    <x v="4"/>
    <x v="4"/>
    <s v="Mejorar Integralmente o reforzar 4.000 viviendas "/>
    <x v="13"/>
    <s v="PM/0208/0106/40010440094"/>
    <x v="14"/>
    <x v="3"/>
    <s v="Prestar servicios profesionales, para realizar actividades relacionadas con la gestión contractual y  jurídica, en la ejecución y seguimiento de los programas a cargo de la Dirección de Mejoramiento de Vivienda de la Caja de Vivienda Popular"/>
    <x v="0"/>
    <s v="No aplica"/>
    <n v="0"/>
    <n v="0"/>
    <n v="0"/>
    <s v="NO APLICA"/>
    <s v="NO APLICA"/>
    <s v="DIRECCIÓN DE MEJORAMIENTO DE VIVIENDA"/>
    <s v="NELSON YOVANI JIMÉNEZ GONZÁLEZ"/>
    <x v="11"/>
    <d v="2024-08-16T00:00:00"/>
    <n v="202414000058763"/>
    <s v="01 - Viabilización de Línea"/>
    <s v="10. No aplica"/>
    <d v="2024-08-18T00:00:00"/>
    <s v="MIV-036 anulada"/>
    <d v="2024-08-18T00:00:00"/>
    <n v="0"/>
    <n v="0"/>
    <s v="1131  ( Anulado)"/>
    <d v="2024-07-24T00:00:00"/>
    <n v="0"/>
    <n v="0"/>
    <m/>
    <m/>
    <m/>
    <n v="0"/>
    <m/>
    <n v="0"/>
    <n v="0"/>
    <m/>
    <m/>
    <m/>
    <s v="Se anula viabilidad MIV 036 según radicado No  202414000070433_x000a_CDP anulado según reporte de BOGDATA 31-08-24_x000a_"/>
  </r>
  <r>
    <n v="43"/>
    <s v="0094-43"/>
    <x v="4"/>
    <x v="4"/>
    <s v="Mejorar Integralmente o reforzar 4.000 viviendas "/>
    <x v="13"/>
    <s v="PM/0208/0106/40010440094"/>
    <x v="14"/>
    <x v="3"/>
    <s v=" Prestar servicios profesionales especializados para realizar el seguimiento técnico de los contratos y/o convenios de obra e interventoria de la Dirección de Mejoramiento de vivienda"/>
    <x v="2"/>
    <n v="80111617"/>
    <n v="8712000"/>
    <s v="5,2 meses"/>
    <n v="45012000"/>
    <s v="JULIO"/>
    <s v="JULIO"/>
    <s v="DIRECCIÓN DE MEJORAMIENTO DE VIVIENDA"/>
    <s v="NELSON YOVANI JIMÉNEZ GONZÁLEZ"/>
    <x v="11"/>
    <d v="2024-08-16T00:00:00"/>
    <n v="202414000058763"/>
    <s v="01 - Viabilización de Línea"/>
    <s v="10. No aplica"/>
    <d v="2024-08-18T00:00:00"/>
    <s v="MIV-037"/>
    <d v="2024-08-18T00:00:00"/>
    <n v="45012000"/>
    <n v="0"/>
    <s v="1134  ( Anulado)"/>
    <d v="2024-07-24T00:00:00"/>
    <n v="0"/>
    <n v="45012000"/>
    <m/>
    <m/>
    <m/>
    <n v="0"/>
    <m/>
    <n v="0"/>
    <n v="45012000"/>
    <m/>
    <m/>
    <m/>
    <s v="CDP anulado según reporte de BOGDATA 31-08-24"/>
  </r>
  <r>
    <n v="44"/>
    <s v="0094-44"/>
    <x v="4"/>
    <x v="4"/>
    <s v="Mejorar Integralmente o reforzar 4.000 viviendas "/>
    <x v="13"/>
    <s v="PM/0208/0106/40010440094"/>
    <x v="7"/>
    <x v="3"/>
    <s v="Prestar servicios profesionales en el componente jurídico en la proyección, revisión, seguimiento y tramite de los documentos y respuestas a PQRSD  a cargo de la Dirección de Mejoramiento de Vivienda de la Caja de la Vivienda Popular"/>
    <x v="2"/>
    <n v="80111607"/>
    <n v="6935000"/>
    <s v="4,6 meses"/>
    <n v="31901000"/>
    <s v="JULIO"/>
    <s v="AGOSTO"/>
    <s v="DIRECCIÓN DE MEJORAMIENTO DE VIVIENDA"/>
    <s v="NELSON YOVANI JIMÉNEZ GONZÁLEZ"/>
    <x v="11"/>
    <d v="2024-08-16T00:00:00"/>
    <n v="202414000058763"/>
    <s v="01 - Viabilización de Línea"/>
    <s v="10. No aplica"/>
    <d v="2024-08-18T00:00:00"/>
    <s v="MIV-038"/>
    <d v="2024-08-18T00:00:00"/>
    <n v="31901000"/>
    <n v="0"/>
    <n v="1135"/>
    <d v="2024-07-24T00:00:00"/>
    <n v="13870000"/>
    <n v="18031000"/>
    <n v="3731"/>
    <d v="2024-08-13T00:00:00"/>
    <n v="13870000"/>
    <n v="0"/>
    <n v="3929833"/>
    <n v="9940167"/>
    <n v="18031000"/>
    <s v="CONTRATO DE PRESTACION DE SERVICIOS PROFESIONALES"/>
    <n v="714"/>
    <s v="LESDY MARIA GIRALDO CASTAÑEDA"/>
    <m/>
  </r>
  <r>
    <n v="45"/>
    <s v="0094-45"/>
    <x v="4"/>
    <x v="4"/>
    <s v="Mejorar Integralmente o reforzar 4.000 viviendas "/>
    <x v="13"/>
    <s v="PM/0208/0106/40010440094"/>
    <x v="8"/>
    <x v="3"/>
    <s v="Prestar servicios profesionales  para brindar acompañamiento social a las actividades  desarrolladas  en el marco de los programas de la Direccion de Mejoramiento de vivienda"/>
    <x v="2"/>
    <n v="93141500"/>
    <n v="9000000"/>
    <s v="4,6 meses"/>
    <n v="41400000"/>
    <s v="JULIO"/>
    <s v="AGOSTO"/>
    <s v="DIRECCIÓN DE MEJORAMIENTO DE VIVIENDA"/>
    <s v="NELSON YOVANI JIMÉNEZ GONZÁLEZ"/>
    <x v="11"/>
    <d v="2024-08-16T00:00:00"/>
    <n v="202414000058763"/>
    <s v="01 - Viabilización de Línea"/>
    <s v="10. No aplica"/>
    <d v="2024-08-18T00:00:00"/>
    <s v="MIV-039"/>
    <d v="2024-08-18T00:00:00"/>
    <n v="41400000"/>
    <n v="0"/>
    <n v="1136"/>
    <d v="2024-07-24T00:00:00"/>
    <n v="41400000"/>
    <n v="0"/>
    <n v="3691"/>
    <d v="2024-08-12T00:00:00"/>
    <n v="41400000"/>
    <n v="0"/>
    <n v="5700000"/>
    <n v="35700000"/>
    <n v="0"/>
    <s v="CONTRATO DE PRESTACION DE SERVICIOS PROFESIONALES"/>
    <n v="673"/>
    <s v="LIGIA EUGENIA PARDO TOQUICA"/>
    <m/>
  </r>
  <r>
    <n v="46"/>
    <s v="0094-46"/>
    <x v="4"/>
    <x v="4"/>
    <s v="Mejorar Integralmente o reforzar 4.000 viviendas "/>
    <x v="13"/>
    <s v="PM/0208/0106/40010440094"/>
    <x v="44"/>
    <x v="3"/>
    <s v="Prestar servicios de apoyo en la gestión de trámites de requerimientos y respuestas a derechos de petición, así como en el seguimiento del sistema de gestión documental de la entidad, en el contexto de la ejecución de los proyectos de la Dirección de Mejoramiento de Vivienda."/>
    <x v="2"/>
    <n v="80111600"/>
    <n v="3453000"/>
    <s v="4,6 meses"/>
    <n v="15883800"/>
    <s v="JULIO"/>
    <s v="AGOSTO"/>
    <s v="DIRECCIÓN DE MEJORAMIENTO DE VIVIENDA"/>
    <s v="NELSON YOVANI JIMÉNEZ GONZÁLEZ"/>
    <x v="11"/>
    <d v="2024-07-19T00:00:00"/>
    <n v="202414000059743"/>
    <s v="01 - Viabilización de Línea"/>
    <s v="10. No aplica"/>
    <d v="2024-07-25T00:00:00"/>
    <s v="MIV-082"/>
    <d v="2024-08-02T00:00:00"/>
    <n v="15883800"/>
    <n v="0"/>
    <n v="1406"/>
    <d v="2024-08-02T00:00:00"/>
    <n v="15883800"/>
    <n v="0"/>
    <n v="3450"/>
    <d v="2024-08-03T00:00:00"/>
    <n v="15883800"/>
    <n v="0"/>
    <n v="1956700"/>
    <n v="13927100"/>
    <n v="0"/>
    <s v="CONTRATO DE PRESTACION DE SERVICIOS DE APOYO A LA GESTION"/>
    <n v="633"/>
    <s v="LIZETH OFELIA VARGAS GARCIA"/>
    <m/>
  </r>
  <r>
    <n v="47"/>
    <s v="0094-47"/>
    <x v="4"/>
    <x v="4"/>
    <s v="Mejorar Integralmente o reforzar 4.000 viviendas "/>
    <x v="13"/>
    <s v="PM/0208/0106/40010440094"/>
    <x v="8"/>
    <x v="3"/>
    <s v="Prestar servicios profesionales  para brindar acompañamiento social a las actividades  desarrolladas  en el marco de los programas de la Direccion de Mejoramiento de vivienda"/>
    <x v="2"/>
    <n v="93141500"/>
    <n v="5507000"/>
    <s v="4,8 meses"/>
    <n v="26617167"/>
    <s v="AGOSTO"/>
    <s v="SEPTIEMBRE"/>
    <s v="DIRECCIÓN DE MEJORAMIENTO DE VIVIENDA"/>
    <s v="NELSON YOVANI JIMÉNEZ GONZÁLEZ"/>
    <x v="11"/>
    <d v="2024-08-16T00:00:00"/>
    <n v="202414000058763"/>
    <s v="01 - Viabilización de Línea"/>
    <s v="10. No aplica"/>
    <s v="18/08/2024_x000a_03-09-24"/>
    <s v="MIV-088"/>
    <d v="2024-08-18T00:00:00"/>
    <n v="22028000"/>
    <n v="4589167"/>
    <s v="_x000a_1473"/>
    <d v="2024-07-24T00:00:00"/>
    <n v="22028000"/>
    <n v="0"/>
    <n v="4147"/>
    <d v="2024-09-11T00:00:00"/>
    <n v="22028000"/>
    <n v="0"/>
    <m/>
    <n v="22028000"/>
    <n v="4589167"/>
    <s v="CONTRATO DE PRESTACION DE SERVICIOS PROFESIONALES"/>
    <n v="857"/>
    <s v="YUDDY  REYES JIMENEZ"/>
    <m/>
  </r>
  <r>
    <n v="48"/>
    <s v="0094-48"/>
    <x v="4"/>
    <x v="4"/>
    <s v="Mejorar Integralmente o reforzar 4.000 viviendas "/>
    <x v="13"/>
    <s v="PM/0208/0106/40010440094"/>
    <x v="12"/>
    <x v="3"/>
    <s v="Prestar servicios profesionales para el seguimiento financiero a los diferentes programas, contratos o encargos fiduciarios donde se administran los recursos de la Dirección Mejoramiento de Vivienda."/>
    <x v="2"/>
    <n v="80111600"/>
    <n v="5507000"/>
    <s v="4,4 meses"/>
    <n v="24230800"/>
    <s v="JULIO"/>
    <s v="AGOSTO"/>
    <s v="DIRECCIÓN DE MEJORAMIENTO DE VIVIENDA"/>
    <s v="NELSON YOVANI JIMÉNEZ GONZÁLEZ"/>
    <x v="11"/>
    <d v="2024-08-16T00:00:00"/>
    <n v="202414000058763"/>
    <s v="01 - Viabilización de Línea"/>
    <s v="10. No aplica"/>
    <d v="2024-08-18T00:00:00"/>
    <s v="MIV-041"/>
    <d v="2024-08-18T00:00:00"/>
    <n v="24230800"/>
    <n v="0"/>
    <n v="1139"/>
    <d v="2024-07-24T00:00:00"/>
    <n v="24230800"/>
    <n v="0"/>
    <n v="3703"/>
    <d v="2024-08-12T00:00:00"/>
    <n v="24230800"/>
    <n v="0"/>
    <n v="3120633"/>
    <n v="21110167"/>
    <n v="0"/>
    <s v="CONTRATO DE PRESTACION DE SERVICIOS PROFESIONALES"/>
    <n v="716"/>
    <s v="LUIS ALBERTO RODRIGUEZ PUERTO"/>
    <m/>
  </r>
  <r>
    <n v="49"/>
    <s v="0094-49"/>
    <x v="4"/>
    <x v="4"/>
    <s v="Mejorar Integralmente o reforzar 4.000 viviendas "/>
    <x v="13"/>
    <s v="PM/0208/0106/40010440094"/>
    <x v="14"/>
    <x v="3"/>
    <s v="Prestar servicios profesionales especializados para la evaluación y revisión de los distintos componentes de los programas de mejoramiento gestionados por la Dirección de Mejoramiento de Vivienda, con un enfoque prioritario en su operacionalización."/>
    <x v="2"/>
    <n v="80111617"/>
    <n v="12100000"/>
    <s v="4,9 meses"/>
    <n v="59693333"/>
    <s v="JULIO"/>
    <s v="AGOSTO"/>
    <s v="DIRECCIÓN DE MEJORAMIENTO DE VIVIENDA"/>
    <s v="NELSON YOVANI JIMÉNEZ GONZÁLEZ"/>
    <x v="11"/>
    <d v="2024-07-19T00:00:00"/>
    <n v="202414000059743"/>
    <s v="01 - Viabilización de Línea"/>
    <s v="10. No aplica"/>
    <d v="2024-07-25T00:00:00"/>
    <s v="MIV-076"/>
    <d v="2024-07-25T00:00:00"/>
    <n v="59693333"/>
    <n v="0"/>
    <s v="1291  ( Anulado)"/>
    <d v="2024-07-28T00:00:00"/>
    <n v="0"/>
    <n v="59693333"/>
    <m/>
    <m/>
    <m/>
    <n v="0"/>
    <m/>
    <n v="0"/>
    <n v="59693333"/>
    <m/>
    <m/>
    <m/>
    <s v="CDP anulado según reporte de BOGDATA 31-08-24"/>
  </r>
  <r>
    <n v="50"/>
    <s v="0094-50"/>
    <x v="4"/>
    <x v="4"/>
    <s v="Mejorar Integralmente o reforzar 4.000 viviendas "/>
    <x v="13"/>
    <s v="PM/0208/0106/40010440094"/>
    <x v="14"/>
    <x v="3"/>
    <s v="Prestar servicios profesionales para brindar acompañamiento tecnico a procesos de seguimiento arquitectonico de obra de los proyectos contratados por la Caja de la Vivienda Popular a cargo de la Dirección de Mejoramiento de vivienda."/>
    <x v="2"/>
    <n v="80111617"/>
    <n v="5930000"/>
    <s v="5,2 meses"/>
    <n v="30638333"/>
    <s v="JULIO"/>
    <s v="AGOSTO"/>
    <s v="DIRECCIÓN DE MEJORAMIENTO DE VIVIENDA"/>
    <s v="NELSON YOVANI JIMÉNEZ GONZÁLEZ"/>
    <x v="11"/>
    <d v="2024-08-16T00:00:00"/>
    <n v="202414000058763"/>
    <s v="01 - Viabilización de Línea"/>
    <s v="10. No aplica"/>
    <d v="2024-08-18T00:00:00"/>
    <s v="MIV-042"/>
    <d v="2024-08-18T00:00:00"/>
    <n v="30638333"/>
    <n v="0"/>
    <n v="1142"/>
    <d v="2024-07-24T00:00:00"/>
    <n v="23720000"/>
    <n v="6918333"/>
    <n v="4111"/>
    <d v="2024-09-02T00:00:00"/>
    <n v="23720000"/>
    <n v="0"/>
    <m/>
    <n v="23720000"/>
    <n v="6918333"/>
    <s v="CONTRATO DE PRESTACION DE SERVICIOS PROFESIONALES"/>
    <n v="829"/>
    <s v="MARIA CAMILA MEJIA CARDOZO"/>
    <m/>
  </r>
  <r>
    <n v="51"/>
    <s v="0094-51"/>
    <x v="4"/>
    <x v="4"/>
    <s v="Mejorar Integralmente o reforzar 4.000 viviendas "/>
    <x v="13"/>
    <s v="PM/0208/0106/40010440094"/>
    <x v="14"/>
    <x v="3"/>
    <s v="Prestar servicios profesionales especializados para realizar el seguimiento administrativo y técnico de los contratos y/o convenios que desarrolle la  Dirección de Mejoramiento de vivienda"/>
    <x v="2"/>
    <n v="80111607"/>
    <n v="8712000"/>
    <s v="4,9 meses"/>
    <n v="4356000"/>
    <s v="JULIO"/>
    <s v="JULIO"/>
    <s v="DIRECCIÓN DE MEJORAMIENTO DE VIVIENDA"/>
    <s v="NELSON YOVANI JIMÉNEZ GONZÁLEZ"/>
    <x v="11"/>
    <d v="2024-08-16T00:00:00"/>
    <n v="202414000058763"/>
    <s v="01 - Viabilización de Línea"/>
    <s v="10. No aplica"/>
    <d v="2024-08-18T00:00:00"/>
    <s v="MIV-043  ( Anulado)"/>
    <d v="2024-08-18T00:00:00"/>
    <n v="0"/>
    <n v="4356000"/>
    <s v="1144  ( Anulado)"/>
    <d v="2024-07-24T00:00:00"/>
    <n v="0"/>
    <n v="0"/>
    <m/>
    <m/>
    <m/>
    <n v="0"/>
    <m/>
    <n v="0"/>
    <n v="4356000"/>
    <m/>
    <m/>
    <m/>
    <s v="CDP anulado según reporte de BOGDATA 31-08-24"/>
  </r>
  <r>
    <n v="52"/>
    <s v="0094-52"/>
    <x v="4"/>
    <x v="4"/>
    <s v="Mejorar Integralmente o reforzar 4.000 viviendas "/>
    <x v="13"/>
    <s v="PM/0208/0106/40010440094"/>
    <x v="8"/>
    <x v="3"/>
    <s v="Prestar servicios profesionales  para brindar acompañamiento social a las actividades  desarrolladas  en el marco de los programas de la Direccion de Mejoramiento de vivienda"/>
    <x v="2"/>
    <n v="93141500"/>
    <n v="5507000"/>
    <s v="4,8 meses"/>
    <n v="26617167"/>
    <s v="JULIO"/>
    <s v="AGOSTO"/>
    <s v="DIRECCIÓN DE MEJORAMIENTO DE VIVIENDA"/>
    <s v="NELSON YOVANI JIMÉNEZ GONZÁLEZ"/>
    <x v="11"/>
    <d v="2024-08-16T00:00:00"/>
    <n v="202414000058763"/>
    <s v="01 - Viabilización de Línea"/>
    <s v="10. No aplica"/>
    <d v="2024-08-18T00:00:00"/>
    <s v="MIV-044"/>
    <d v="2024-08-18T00:00:00"/>
    <n v="26617167"/>
    <n v="0"/>
    <n v="1095"/>
    <d v="2024-07-24T00:00:00"/>
    <n v="26617167"/>
    <n v="0"/>
    <n v="3751"/>
    <d v="2024-08-13T00:00:00"/>
    <n v="26617167"/>
    <n v="0"/>
    <n v="3120633"/>
    <n v="23496534"/>
    <n v="0"/>
    <s v="CONTRATO DE PRESTACION DE SERVICIOS PROFESIONALES"/>
    <n v="713"/>
    <s v="MARITZA  SANCHEZ OCHOA"/>
    <m/>
  </r>
  <r>
    <n v="53"/>
    <s v="0094-53"/>
    <x v="4"/>
    <x v="4"/>
    <s v="Mejorar Integralmente o reforzar 4.000 viviendas "/>
    <x v="13"/>
    <s v="PM/0208/0106/40010440094"/>
    <x v="8"/>
    <x v="3"/>
    <s v="Prestar servicios de apoyo a la gestión para brindar acompañamiento social a las actividades  desarrolladas  en el marco de los programas de la Direccion de Mejoramiento de vivienda"/>
    <x v="2"/>
    <n v="93141500"/>
    <n v="3927000"/>
    <s v="4,6 meses"/>
    <n v="17933300"/>
    <s v="JULIO"/>
    <s v="AGOSTO"/>
    <s v="DIRECCIÓN DE MEJORAMIENTO DE VIVIENDA"/>
    <s v="NELSON YOVANI JIMÉNEZ GONZÁLEZ"/>
    <x v="11"/>
    <d v="2024-08-16T00:00:00"/>
    <n v="202414000058763"/>
    <s v="01 - Viabilización de Línea"/>
    <s v="10. No aplica"/>
    <d v="2024-08-18T00:00:00"/>
    <s v="MIV-045"/>
    <d v="2024-08-18T00:00:00"/>
    <n v="17933300"/>
    <n v="0"/>
    <n v="1096"/>
    <d v="2024-07-24T00:00:00"/>
    <n v="15708000"/>
    <n v="2225300"/>
    <n v="4090"/>
    <d v="2024-09-02T00:00:00"/>
    <n v="15708000"/>
    <n v="0"/>
    <m/>
    <n v="15708000"/>
    <n v="2225300"/>
    <s v="CONTRATO DE PRESTACION DE SERVICIOS DE APOYO A LA GESTION"/>
    <n v="827"/>
    <s v="MARTHA JEANNETH AMAYA TORRES"/>
    <m/>
  </r>
  <r>
    <n v="54"/>
    <s v="0094-54"/>
    <x v="4"/>
    <x v="4"/>
    <s v="Mejorar Integralmente o reforzar 4.000 viviendas "/>
    <x v="13"/>
    <s v="PM/0208/0106/40010440094"/>
    <x v="12"/>
    <x v="3"/>
    <s v="Prestar servicios profesionales para realizar el análisis, revisión, gestión y seguimiento financiero en los diferentes programas o contratos fiduciarios de la Dirección de Mejoramiento de Vivienda."/>
    <x v="2"/>
    <n v="80111600"/>
    <n v="9710000"/>
    <s v="5,2 meses"/>
    <n v="32485000"/>
    <s v="JULIO"/>
    <s v="JULIO"/>
    <s v="DIRECCIÓN DE MEJORAMIENTO DE VIVIENDA"/>
    <s v="NELSON YOVANI JIMÉNEZ GONZÁLEZ"/>
    <x v="11"/>
    <d v="2024-08-16T00:00:00"/>
    <n v="202414000058763"/>
    <s v="01 - Viabilización de Línea"/>
    <s v="10. No aplica"/>
    <d v="2024-08-18T00:00:00"/>
    <s v="anunlada"/>
    <d v="2024-08-18T00:00:00"/>
    <n v="0"/>
    <n v="32485000"/>
    <s v="1097  ( Anulado)"/>
    <d v="2024-07-24T00:00:00"/>
    <n v="0"/>
    <n v="0"/>
    <m/>
    <m/>
    <m/>
    <n v="0"/>
    <m/>
    <n v="0"/>
    <n v="32485000"/>
    <m/>
    <m/>
    <m/>
    <s v="MIV-046 anulada y CDP anulado según reporte de BOGDATA 31-08-24"/>
  </r>
  <r>
    <n v="55"/>
    <s v="0094-55"/>
    <x v="4"/>
    <x v="4"/>
    <s v="Mejorar Integralmente o reforzar 4.000 viviendas "/>
    <x v="13"/>
    <s v="PM/0208/0106/40010440094"/>
    <x v="42"/>
    <x v="3"/>
    <s v="Prestar servicios profesionales especializados para brindar apoyo en la supervisión de los proyectos contratados por la Caja de la Vivienda Popular a cargo de la Dirección de Mejoramiento de vivienda."/>
    <x v="2"/>
    <n v="81101500"/>
    <n v="8712000"/>
    <s v="5,2 meses"/>
    <n v="45012000"/>
    <s v="JULIO"/>
    <s v="JULIO"/>
    <s v="DIRECCIÓN DE MEJORAMIENTO DE VIVIENDA"/>
    <s v="NELSON YOVANI JIMÉNEZ GONZÁLEZ"/>
    <x v="11"/>
    <d v="2024-08-16T00:00:00"/>
    <n v="202414000058763"/>
    <s v="01 - Viabilización de Línea"/>
    <s v="10. No aplica"/>
    <d v="2024-08-18T00:00:00"/>
    <s v="MIV-047"/>
    <d v="2024-08-18T00:00:00"/>
    <n v="45012000"/>
    <n v="0"/>
    <n v="1098"/>
    <d v="2024-07-24T00:00:00"/>
    <n v="34848000"/>
    <n v="10164000"/>
    <n v="4073"/>
    <d v="2024-08-30T00:00:00"/>
    <n v="34848000"/>
    <n v="0"/>
    <n v="290400"/>
    <n v="34557600"/>
    <n v="10164000"/>
    <s v="CONTRATO DE PRESTACION DE SERVICIOS PROFESIONALES"/>
    <n v="816"/>
    <s v="MARTIN AUGUSTO LOPEZ JAIME"/>
    <m/>
  </r>
  <r>
    <n v="56"/>
    <s v="0094-56"/>
    <x v="4"/>
    <x v="4"/>
    <s v="Mejorar Integralmente o reforzar 4.000 viviendas "/>
    <x v="13"/>
    <s v="PM/0208/0106/40010440094"/>
    <x v="13"/>
    <x v="3"/>
    <s v="Prestar servicios profesionales especializados para brindar apoyo en la supervisión ambiental y del cumplimiento de la norma vigente en la materia aplicable a los proyectos contratados por la Caja de la Vivienda Popular a cargo de la Dirección de Mejoramiento de vivienda."/>
    <x v="2"/>
    <n v="86101508"/>
    <n v="5507000"/>
    <s v="4.6 meses"/>
    <n v="25699333"/>
    <s v="SEPTIEMBRE"/>
    <s v="SEPTIEMBRE"/>
    <s v="DIRECCIÓN DE MEJORAMIENTO DE VIVIENDA"/>
    <s v="LUIS ALFONSO OJEDA MEDINA"/>
    <x v="11"/>
    <s v="16/08/2024_x000a_05-09-2024"/>
    <s v="202414000058763_x000a_202414000071383"/>
    <s v="01 - Viabilización de Línea"/>
    <s v="10. No aplica"/>
    <d v="2024-09-05T00:00:00"/>
    <s v="MIV-092"/>
    <d v="2024-09-05T00:00:00"/>
    <n v="20375900"/>
    <n v="5323433"/>
    <n v="1484"/>
    <d v="2024-09-06T00:00:00"/>
    <n v="20375900"/>
    <n v="0"/>
    <n v="4322"/>
    <d v="1911-10-31T00:00:00"/>
    <n v="20375900"/>
    <n v="0"/>
    <m/>
    <n v="20375900"/>
    <n v="5323433"/>
    <s v="CONTRATO DE PRESTACION DE SERVICIOS PROFESIONALES"/>
    <n v="878"/>
    <s v="MIGUEL LEONARDO MANRIQUE CAMARGO"/>
    <s v="MIV-048 ANULADA Y CDP anulado según reporte de BOGDATA 31-08-24"/>
  </r>
  <r>
    <n v="57"/>
    <s v="0094-57"/>
    <x v="4"/>
    <x v="4"/>
    <s v="Mejorar Integralmente o reforzar 4.000 viviendas "/>
    <x v="13"/>
    <s v="PM/0208/0106/40010440094"/>
    <x v="42"/>
    <x v="3"/>
    <s v="Prestar servicios profesionales para brindar apoyo técnico en la supervisión de los proyectos contratados por la Caja de la Vivienda Popular a cargo de la Dirección de Mejoramiento de vivienda."/>
    <x v="2"/>
    <n v="81101500"/>
    <n v="5507000"/>
    <s v="4,7 meses"/>
    <n v="25699333"/>
    <s v="JULIO"/>
    <s v="AGOSTO"/>
    <s v="DIRECCIÓN DE MEJORAMIENTO DE VIVIENDA"/>
    <s v="NELSON YOVANI JIMÉNEZ GONZÁLEZ"/>
    <x v="11"/>
    <d v="2024-08-16T00:00:00"/>
    <n v="202414000058763"/>
    <s v="01 - Viabilización de Línea"/>
    <s v="10. No aplica"/>
    <d v="2024-08-18T00:00:00"/>
    <s v="MIV-049"/>
    <d v="2024-08-18T00:00:00"/>
    <n v="25699333"/>
    <n v="0"/>
    <n v="1099"/>
    <d v="2024-07-24T00:00:00"/>
    <n v="25699333"/>
    <n v="0"/>
    <n v="3755"/>
    <d v="2024-08-13T00:00:00"/>
    <n v="25699333"/>
    <n v="0"/>
    <n v="3120633"/>
    <n v="22578700"/>
    <n v="0"/>
    <s v="CONTRATO DE PRESTACION DE SERVICIOS PROFESIONALES"/>
    <n v="703"/>
    <s v="MONICA CECILIA PISSO PAJOY"/>
    <m/>
  </r>
  <r>
    <n v="58"/>
    <s v="0094-58"/>
    <x v="4"/>
    <x v="4"/>
    <s v="Mejorar Integralmente o reforzar 4.000 viviendas "/>
    <x v="13"/>
    <s v="PM/0208/0106/40010440094"/>
    <x v="8"/>
    <x v="3"/>
    <s v="Prestar servicios profesionales  para brindar acompañamiento social a las actividades  desarrolladas  en el marco de los programas de la Direccion de Mejoramiento de vivienda"/>
    <x v="2"/>
    <n v="93141500"/>
    <n v="5930000"/>
    <s v="5,2 meses"/>
    <n v="30638333"/>
    <s v="JULIO"/>
    <s v="JULIO"/>
    <s v="DIRECCIÓN DE MEJORAMIENTO DE VIVIENDA"/>
    <s v="NELSON YOVANI JIMÉNEZ GONZÁLEZ"/>
    <x v="11"/>
    <d v="2024-08-16T00:00:00"/>
    <n v="202414000058763"/>
    <s v="01 - Viabilización de Línea"/>
    <s v="10. No aplica"/>
    <d v="2024-08-18T00:00:00"/>
    <s v="MIV-050"/>
    <d v="2024-08-18T00:00:00"/>
    <n v="30638333"/>
    <n v="0"/>
    <n v="1086"/>
    <d v="2024-07-24T00:00:00"/>
    <n v="30638333"/>
    <n v="0"/>
    <n v="3358"/>
    <d v="2024-07-31T00:00:00"/>
    <n v="30638333"/>
    <n v="0"/>
    <n v="5930000"/>
    <n v="24708333"/>
    <n v="0"/>
    <s v="CONTRATO DE PRESTACION DE SERVICIOS PROFESIONALES"/>
    <n v="538"/>
    <s v="MONICA MERCEDES ALFONSO CRUZ"/>
    <m/>
  </r>
  <r>
    <n v="59"/>
    <s v="0094-59"/>
    <x v="4"/>
    <x v="4"/>
    <s v="Mejorar Integralmente o reforzar 4.000 viviendas "/>
    <x v="13"/>
    <s v="PM/0208/0106/40010440094"/>
    <x v="42"/>
    <x v="3"/>
    <s v="Prestar servicios profesionales especializados para brindar apoyo en la supervisión SST y del cumplimiento de la norma vigente en la materia aplicable a los proyectos contratados por la CVP a cargo de la Dirección de Mejoramiento de vivienda."/>
    <x v="2"/>
    <n v="81101500"/>
    <n v="6935000"/>
    <s v="5 meses"/>
    <n v="34906167"/>
    <s v="JULIO"/>
    <s v="AGOSTO"/>
    <s v="DIRECCIÓN DE MEJORAMIENTO DE VIVIENDA"/>
    <s v="NELSON YOVANI JIMÉNEZ GONZÁLEZ"/>
    <x v="11"/>
    <d v="2024-07-19T00:00:00"/>
    <n v="202414000059743"/>
    <s v="01 - Viabilización de Línea"/>
    <s v="10. No aplica"/>
    <d v="2024-07-25T00:00:00"/>
    <s v="MIV-077"/>
    <d v="2024-07-25T00:00:00"/>
    <n v="34906167"/>
    <n v="0"/>
    <n v="1292"/>
    <d v="2024-07-28T00:00:00"/>
    <n v="27740000"/>
    <n v="7166167"/>
    <n v="4112"/>
    <d v="2024-09-02T00:00:00"/>
    <n v="27740000"/>
    <n v="0"/>
    <m/>
    <n v="27740000"/>
    <n v="7166167"/>
    <s v="CONTRATO DE PRESTACION DE SERVICIOS PROFESIONALES"/>
    <n v="832"/>
    <s v="NANCY STELLA FORERO AVILA"/>
    <m/>
  </r>
  <r>
    <n v="60"/>
    <s v="0094-60"/>
    <x v="4"/>
    <x v="4"/>
    <s v="Mejorar Integralmente o reforzar 4.000 viviendas "/>
    <x v="13"/>
    <s v="PM/0208/0106/40010440094"/>
    <x v="14"/>
    <x v="3"/>
    <s v=" Prestar servicios profesionales especializados para el seguimiento de los contratos y/o convenios de obra e interventoria de la Dirección de Mejoramiento de vivienda"/>
    <x v="2"/>
    <n v="80111617"/>
    <n v="8712000"/>
    <s v="4,9 meses"/>
    <n v="42979200"/>
    <s v="JULIO"/>
    <s v="AGOSTO"/>
    <s v="DIRECCIÓN DE MEJORAMIENTO DE VIVIENDA"/>
    <s v="NELSON YOVANI JIMÉNEZ GONZÁLEZ"/>
    <x v="11"/>
    <d v="2024-08-16T00:00:00"/>
    <n v="202414000058763"/>
    <s v="01 - Viabilización de Línea"/>
    <s v="10. No aplica"/>
    <d v="2024-08-18T00:00:00"/>
    <s v="MIV-051 ( Anulado)"/>
    <d v="2024-08-18T00:00:00"/>
    <n v="42979200"/>
    <n v="0"/>
    <s v="1108  ( Anulado)"/>
    <d v="2024-07-24T00:00:00"/>
    <n v="0"/>
    <n v="42979200"/>
    <m/>
    <m/>
    <m/>
    <n v="0"/>
    <m/>
    <n v="0"/>
    <n v="42979200"/>
    <m/>
    <m/>
    <m/>
    <s v="CDP anulado según reporte de BOGDATA 31-08-24"/>
  </r>
  <r>
    <n v="61"/>
    <s v="0094-61"/>
    <x v="4"/>
    <x v="4"/>
    <s v="Mejorar Integralmente o reforzar 4.000 viviendas "/>
    <x v="13"/>
    <s v="PM/0208/0106/40010440094"/>
    <x v="14"/>
    <x v="3"/>
    <s v="Prestar los servicios profesionales especializados  para apoyar la estructuración técnica  de procesos que se adelanten en la Dirección de Mejoramiento de vivienda y el seguimiento a procesos de diseño  en el marco de  Mejoramiento integral de vivienda a familias en condiciones de vulnerabilidad."/>
    <x v="2"/>
    <n v="80111617"/>
    <n v="8712000"/>
    <s v="4,9 meses"/>
    <n v="42979200"/>
    <s v="JULIO"/>
    <s v="AGOSTO"/>
    <s v="DIRECCIÓN DE MEJORAMIENTO DE VIVIENDA"/>
    <s v="NELSON YOVANI JIMÉNEZ GONZÁLEZ"/>
    <x v="11"/>
    <d v="2024-08-16T00:00:00"/>
    <n v="202414000058763"/>
    <s v="01 - Viabilización de Línea"/>
    <s v="10. No aplica"/>
    <d v="2024-08-18T00:00:00"/>
    <s v="MIV-052  ( Anulado)"/>
    <d v="2024-08-18T00:00:00"/>
    <n v="42979200"/>
    <n v="0"/>
    <s v="1101  ( Anulado)"/>
    <d v="2024-07-24T00:00:00"/>
    <n v="0"/>
    <n v="42979200"/>
    <m/>
    <m/>
    <m/>
    <n v="0"/>
    <m/>
    <n v="0"/>
    <n v="42979200"/>
    <m/>
    <m/>
    <m/>
    <s v="CDP anulado según reporte de BOGDATA 31-08-24"/>
  </r>
  <r>
    <n v="62"/>
    <s v="0094-62"/>
    <x v="4"/>
    <x v="4"/>
    <s v="Mejorar Integralmente o reforzar 4.000 viviendas "/>
    <x v="13"/>
    <s v="PM/0208/0106/40010440094"/>
    <x v="7"/>
    <x v="3"/>
    <s v=" Prestar servicios profesionales desde el componente jurídico a las actividades de la Dirección de Mejoramiento de vivienda  en el marco de sus  funciones  y competencias "/>
    <x v="2"/>
    <n v="80111607"/>
    <n v="5507000"/>
    <s v="4,8 meses"/>
    <n v="26617167"/>
    <s v="JULIO"/>
    <s v="AGOSTO"/>
    <s v="DIRECCIÓN DE MEJORAMIENTO DE VIVIENDA"/>
    <s v="NELSON YOVANI JIMÉNEZ GONZÁLEZ"/>
    <x v="11"/>
    <d v="2024-08-16T00:00:00"/>
    <n v="202414000058763"/>
    <s v="01 - Viabilización de Línea"/>
    <s v="10. No aplica"/>
    <d v="2024-08-18T00:00:00"/>
    <s v="MIV-053"/>
    <d v="2024-08-18T00:00:00"/>
    <n v="26617167"/>
    <n v="0"/>
    <n v="1102"/>
    <d v="2024-07-24T00:00:00"/>
    <n v="26617167"/>
    <n v="0"/>
    <n v="3466"/>
    <d v="2024-08-08T00:00:00"/>
    <n v="26617167"/>
    <n v="0"/>
    <n v="4222033"/>
    <n v="22395134"/>
    <n v="0"/>
    <s v="CONTRATO DE PRESTACION DE SERVICIOS PROFESIONALES"/>
    <n v="653"/>
    <s v="OLGA LUCIA ESPITIA GARZON"/>
    <m/>
  </r>
  <r>
    <n v="63"/>
    <s v="0094-63"/>
    <x v="4"/>
    <x v="4"/>
    <s v="Mejorar Integralmente o reforzar 4.000 viviendas "/>
    <x v="13"/>
    <s v="PM/0208/0106/40010440094"/>
    <x v="7"/>
    <x v="3"/>
    <s v="Prestar servicios profesionales desde el componente jurídicos a los procesos, procedimientos y actividades desarrolladas por la Dirección de Mejoramiento de vivienda en el marco de sus competencias "/>
    <x v="2"/>
    <n v="80111607"/>
    <n v="6935000"/>
    <s v="4,9 meses"/>
    <n v="6119600"/>
    <s v="JULIO"/>
    <s v="AGOSTO"/>
    <s v="DIRECCIÓN DE MEJORAMIENTO DE VIVIENDA"/>
    <s v="NELSON YOVANI JIMÉNEZ GONZÁLEZ"/>
    <x v="11"/>
    <d v="2024-08-16T00:00:00"/>
    <n v="202414000058763"/>
    <s v="01 - Viabilización de Línea"/>
    <s v="10. No aplica"/>
    <d v="2024-08-18T00:00:00"/>
    <s v="MIV-054 ( Anulado)"/>
    <d v="2024-08-18T00:00:00"/>
    <n v="0"/>
    <n v="6119600"/>
    <s v="1088  ( Anulado)"/>
    <d v="2024-07-24T00:00:00"/>
    <n v="0"/>
    <n v="0"/>
    <m/>
    <m/>
    <m/>
    <n v="0"/>
    <m/>
    <n v="0"/>
    <n v="6119600"/>
    <m/>
    <m/>
    <m/>
    <s v="CDP anulado según reporte de BOGDATA 31-08-24"/>
  </r>
  <r>
    <n v="64"/>
    <s v="0094-64"/>
    <x v="4"/>
    <x v="4"/>
    <s v="Mejorar Integralmente o reforzar 4.000 viviendas "/>
    <x v="13"/>
    <s v="PM/0208/0106/40010440094"/>
    <x v="14"/>
    <x v="3"/>
    <s v="Prestar los servicios profesionales especializados para apoyar las actividades de supervisión de los contratos de interventoría y el seguimiento técnico a los proyectos contratados por la Caja de la Vivienda Popular a cargo de la Dirección de Mejoramiento de vivienda que le sean asignados."/>
    <x v="2"/>
    <n v="80111617"/>
    <n v="10800000"/>
    <s v="5,2 meses"/>
    <n v="55800000"/>
    <s v="JULIO"/>
    <s v="AGOSTO"/>
    <s v="DIRECCIÓN DE MEJORAMIENTO DE VIVIENDA"/>
    <s v="NELSON YOVANI JIMÉNEZ GONZÁLEZ"/>
    <x v="11"/>
    <d v="2024-08-16T00:00:00"/>
    <n v="202414000058763"/>
    <s v="01 - Viabilización de Línea"/>
    <s v="10. No aplica"/>
    <d v="2024-08-18T00:00:00"/>
    <s v="MIV-055  ( Anulado)"/>
    <d v="2024-08-18T00:00:00"/>
    <n v="55800000"/>
    <n v="0"/>
    <s v="1125  ( Anulado)"/>
    <d v="2024-07-24T00:00:00"/>
    <n v="0"/>
    <n v="55800000"/>
    <m/>
    <m/>
    <m/>
    <n v="0"/>
    <m/>
    <n v="0"/>
    <n v="55800000"/>
    <m/>
    <m/>
    <m/>
    <s v="CDP anulado según reporte de BOGDATA 31-08-24"/>
  </r>
  <r>
    <n v="65"/>
    <s v="0094-65"/>
    <x v="4"/>
    <x v="4"/>
    <s v="Mejorar Integralmente o reforzar 4.000 viviendas "/>
    <x v="13"/>
    <s v="PM/0208/0106/40010440094"/>
    <x v="12"/>
    <x v="3"/>
    <s v="Prestar servicios profesionales especializados para apoyar la evaluación, rediseño y reestructuración del esquema económico, financiero y fiduciario, así como en el seguimiento y ejecución del componente financiero de los nuevos programas de la Dirección de Mejoramiento de Vivienda  y su rol como Operador Urbano. "/>
    <x v="2"/>
    <n v="80111600"/>
    <n v="13400000"/>
    <s v="4,6 meses"/>
    <n v="54940000"/>
    <s v="JULIO"/>
    <s v="AGOSTO"/>
    <s v="DIRECCIÓN DE MEJORAMIENTO DE VIVIENDA"/>
    <s v="NELSON YOVANI JIMÉNEZ GONZÁLEZ"/>
    <x v="11"/>
    <d v="2024-08-16T00:00:00"/>
    <n v="202414000058763"/>
    <s v="01 - Viabilización de Línea"/>
    <s v="10. No aplica"/>
    <d v="2024-08-18T00:00:00"/>
    <s v="MIV-056"/>
    <d v="2024-08-18T00:00:00"/>
    <n v="13400000"/>
    <n v="41540000"/>
    <n v="1132"/>
    <d v="2024-07-24T00:00:00"/>
    <n v="13400000"/>
    <n v="0"/>
    <n v="3745"/>
    <d v="2024-08-13T00:00:00"/>
    <n v="13400000"/>
    <n v="0"/>
    <n v="7593333"/>
    <n v="5806667"/>
    <n v="41540000"/>
    <s v="CONTRATO DE PRESTACION DE SERVICIOS PROFESIONALES"/>
    <n v="681"/>
    <s v="PAULA ANDREA BASTO MONROY"/>
    <m/>
  </r>
  <r>
    <n v="66"/>
    <s v="0094-66"/>
    <x v="4"/>
    <x v="4"/>
    <s v="Mejorar Integralmente o reforzar 4.000 viviendas "/>
    <x v="13"/>
    <s v="PM/0208/0106/40010440094"/>
    <x v="14"/>
    <x v="3"/>
    <s v=" Prestar servicios profesionales especializados para realizar el seguimiento administrativo y técnico de los contratos y/o convenios que desarrolle la  Dirección de Mejoramiento de vivienda"/>
    <x v="2"/>
    <n v="80111617"/>
    <n v="8712000"/>
    <s v="4,2 meses"/>
    <n v="36880800"/>
    <s v="JULIO"/>
    <s v="JULIO"/>
    <s v="DIRECCIÓN DE MEJORAMIENTO DE VIVIENDA"/>
    <s v="NELSON YOVANI JIMÉNEZ GONZÁLEZ"/>
    <x v="11"/>
    <d v="2024-07-19T00:00:00"/>
    <n v="202414000059743"/>
    <s v="01 - Viabilización de Línea"/>
    <s v="10. No aplica"/>
    <d v="2024-07-25T00:00:00"/>
    <s v="MIV-078 ( Anulado)"/>
    <d v="2024-07-25T00:00:00"/>
    <n v="36880800"/>
    <n v="0"/>
    <s v="1293  ( Anulado)"/>
    <d v="2024-07-28T00:00:00"/>
    <n v="0"/>
    <n v="36880800"/>
    <m/>
    <m/>
    <m/>
    <n v="0"/>
    <m/>
    <n v="0"/>
    <n v="36880800"/>
    <m/>
    <m/>
    <m/>
    <s v="CDP anulado según reporte de BOGDATA 31-08-24"/>
  </r>
  <r>
    <n v="67"/>
    <s v="0094-67"/>
    <x v="4"/>
    <x v="4"/>
    <s v="Mejorar Integralmente o reforzar 4.000 viviendas "/>
    <x v="13"/>
    <s v="PM/0208/0106/40010440094"/>
    <x v="7"/>
    <x v="3"/>
    <s v="Prestar los servicios profesionales para apoyar actividades relacionadas con la defensa y asistencia jurídica de procesos administrativos sancionatorios contractuales y judiciales que se presenten en el marco de los programas de mejoramiento de vivienda de la Dirección de mejoramiento de vivienda"/>
    <x v="2"/>
    <n v="80111607"/>
    <n v="5930000"/>
    <s v="4,5 meses"/>
    <n v="31770708"/>
    <s v="JULIO"/>
    <s v="AGOSTO"/>
    <s v="DIRECCIÓN DE MEJORAMIENTO DE VIVIENDA"/>
    <s v="NELSON YOVANI JIMÉNEZ GONZÁLEZ"/>
    <x v="11"/>
    <d v="2024-07-19T00:00:00"/>
    <n v="202414000059743"/>
    <s v="01 - Viabilización de Línea"/>
    <s v="10. No aplica"/>
    <d v="2024-07-25T00:00:00"/>
    <s v="MIV-079  ( Anulado)"/>
    <d v="2024-07-25T00:00:00"/>
    <n v="31770708"/>
    <n v="0"/>
    <s v="1294  ( Anulado)"/>
    <d v="2024-07-28T00:00:00"/>
    <n v="0"/>
    <n v="31770708"/>
    <m/>
    <m/>
    <m/>
    <n v="0"/>
    <m/>
    <n v="0"/>
    <n v="31770708"/>
    <m/>
    <m/>
    <m/>
    <s v="CDP anulado según reporte de BOGDATA 31-08-24"/>
  </r>
  <r>
    <n v="68"/>
    <s v="0094-68"/>
    <x v="4"/>
    <x v="4"/>
    <s v="Mejorar Integralmente o reforzar 4.000 viviendas "/>
    <x v="13"/>
    <s v="PM/0208/0106/40010440094"/>
    <x v="42"/>
    <x v="3"/>
    <s v="Prestar los servicios profesionales para analizar, levantar, evaluar y gestionar la documentación de proyectos postulados a la expedición de actos de reconocimiento y/o licenciamiento a cargo de la Dirección de Mejoramiento de Vivienda."/>
    <x v="0"/>
    <s v="No aplica"/>
    <n v="0"/>
    <n v="0"/>
    <n v="0"/>
    <s v="NO APLICA"/>
    <s v="NO APLICA"/>
    <s v="DIRECCIÓN DE MEJORAMIENTO DE VIVIENDA"/>
    <s v="LUIS ALFONSO OJEDA MEDINA"/>
    <x v="11"/>
    <d v="2024-07-19T00:00:00"/>
    <n v="202414000059743"/>
    <s v="01 - Viabilización de Línea"/>
    <s v="10. No aplica"/>
    <d v="2024-07-25T00:00:00"/>
    <s v="MIV-089 ANULADA"/>
    <d v="2024-07-25T00:00:00"/>
    <n v="0"/>
    <n v="0"/>
    <s v="1478 (ANULADO)"/>
    <d v="2024-09-04T00:00:00"/>
    <n v="0"/>
    <n v="0"/>
    <m/>
    <m/>
    <m/>
    <n v="0"/>
    <m/>
    <n v="0"/>
    <n v="0"/>
    <m/>
    <m/>
    <m/>
    <s v="MIV-080 ( Anulada)  en atencion al radicado 68833"/>
  </r>
  <r>
    <n v="69"/>
    <s v="0094-69"/>
    <x v="4"/>
    <x v="4"/>
    <s v="Mejorar Integralmente o reforzar 4.000 viviendas "/>
    <x v="13"/>
    <s v="PM/0208/0106/40010440094"/>
    <x v="7"/>
    <x v="3"/>
    <s v="Prestar servicios profesionales jurídicos para la gestión de los procesos precontractuales, contractuales y postcontractuales, así como todas las actuaciones relacionadas con la contratación a cargo de la Dirección de Mejoramiento de Vivienda."/>
    <x v="2"/>
    <n v="80111607"/>
    <n v="7767000"/>
    <s v="4,6 meses"/>
    <n v="35728200"/>
    <s v="JULIO"/>
    <s v="JULIO"/>
    <s v="DIRECCIÓN DE MEJORAMIENTO DE VIVIENDA"/>
    <s v="NELSON YOVANI JIMÉNEZ GONZÁLEZ"/>
    <x v="11"/>
    <d v="2024-08-16T00:00:00"/>
    <n v="202414000058763"/>
    <s v="01 - Viabilización de Línea"/>
    <s v="10. No aplica"/>
    <d v="2024-08-18T00:00:00"/>
    <s v="MIV-057"/>
    <d v="2024-08-18T00:00:00"/>
    <n v="35728200"/>
    <n v="0"/>
    <n v="1145"/>
    <d v="2024-07-24T00:00:00"/>
    <n v="35728200"/>
    <n v="0"/>
    <n v="3408"/>
    <d v="2024-08-02T00:00:00"/>
    <n v="35728200"/>
    <n v="0"/>
    <n v="7508100"/>
    <n v="28220100"/>
    <n v="0"/>
    <s v="CONTRATO DE PRESTACION DE SERVICIOS PROFESIONALES"/>
    <n v="602"/>
    <s v="SANDRA STELLA SANCHEZ SANDOVAL"/>
    <m/>
  </r>
  <r>
    <n v="70"/>
    <s v="0094-70"/>
    <x v="4"/>
    <x v="4"/>
    <s v="Mejorar Integralmente o reforzar 4.000 viviendas "/>
    <x v="13"/>
    <s v="PM/0208/0106/40010440094"/>
    <x v="14"/>
    <x v="3"/>
    <s v="Prestar los servicios profesionales para apoyar la elaboración de  insumos  técnicos para la estructuración de  proyectos, así como apoyar  la elaboración de levantamientos y diseños arquitectónicos de los proyectos que requiera adelantar la Dirección de Mejoramiento de vivienda en el marco de  Mejoramiento integral de vivienda a familias en condiciones de vulnerabilidad."/>
    <x v="2"/>
    <n v="80111617"/>
    <n v="5930000"/>
    <s v="4,6 meses"/>
    <n v="27475667"/>
    <s v="JULIO"/>
    <s v="AGOSTO"/>
    <s v="DIRECCIÓN DE MEJORAMIENTO DE VIVIENDA"/>
    <s v="NELSON YOVANI JIMÉNEZ GONZÁLEZ"/>
    <x v="11"/>
    <d v="2024-07-19T00:00:00"/>
    <n v="202414000059743"/>
    <s v="01 - Viabilización de Línea"/>
    <s v="10. No aplica"/>
    <d v="2024-08-02T00:00:00"/>
    <s v="MIV-085"/>
    <d v="2024-08-07T00:00:00"/>
    <n v="27475667"/>
    <n v="0"/>
    <n v="1433"/>
    <d v="2024-08-08T00:00:00"/>
    <n v="27475667"/>
    <n v="0"/>
    <n v="3991"/>
    <d v="2024-08-20T00:00:00"/>
    <n v="27475667"/>
    <n v="0"/>
    <n v="2174333"/>
    <n v="25301334"/>
    <n v="0"/>
    <s v="CONTRATO DE PRESTACION DE SERVICIOS PROFESIONALES"/>
    <n v="787"/>
    <s v="SCHERLA ESTEFANIA CORDOVA ZAMBRANO"/>
    <m/>
  </r>
  <r>
    <n v="71"/>
    <s v="0094-71"/>
    <x v="4"/>
    <x v="4"/>
    <s v="Mejorar Integralmente o reforzar 4.000 viviendas "/>
    <x v="13"/>
    <s v="PM/0208/0106/40010440094"/>
    <x v="12"/>
    <x v="3"/>
    <s v="Prestar servicios profesionales para la gestión de pagos y seguimiento financiero en los diferentes  procesos  de los programas de la Dirección de Mejoramiento de Vivienda"/>
    <x v="2"/>
    <n v="80111600"/>
    <n v="5507000"/>
    <s v="4,7 meses"/>
    <n v="25699333"/>
    <s v="JULIO"/>
    <s v="AGOSTO"/>
    <s v="DIRECCIÓN DE MEJORAMIENTO DE VIVIENDA"/>
    <s v="NELSON YOVANI JIMÉNEZ GONZÁLEZ"/>
    <x v="11"/>
    <d v="2024-08-16T00:00:00"/>
    <n v="202414000058763"/>
    <s v="01 - Viabilización de Línea"/>
    <s v="10. No aplica"/>
    <d v="2024-08-18T00:00:00"/>
    <s v="MIV-058"/>
    <d v="2024-08-18T00:00:00"/>
    <n v="25699333"/>
    <n v="0"/>
    <n v="1146"/>
    <d v="2024-07-24T00:00:00"/>
    <n v="25699333"/>
    <n v="0"/>
    <n v="3706"/>
    <d v="2024-08-12T00:00:00"/>
    <n v="25699333"/>
    <n v="0"/>
    <n v="3487767"/>
    <n v="22211566"/>
    <n v="0"/>
    <s v="CONTRATO DE PRESTACION DE SERVICIOS PROFESIONALES"/>
    <n v="690"/>
    <s v="SERGIO ALEJANDRO CASTAÑEDA CAMACHO"/>
    <m/>
  </r>
  <r>
    <n v="72"/>
    <s v="0094-72"/>
    <x v="4"/>
    <x v="4"/>
    <s v="Mejorar Integralmente o reforzar 4.000 viviendas "/>
    <x v="13"/>
    <s v="PM/0208/0106/40010440094"/>
    <x v="12"/>
    <x v="3"/>
    <s v="Prestar servicios profesionales para realizar el análisis y seguimiento financiero a los diferentes programas de la Dirección de Mejoramiento de Vivienda como a los contratos o encargos fiduciarios que realiza la administración de los mismos."/>
    <x v="2"/>
    <n v="80111600"/>
    <n v="8300000"/>
    <s v="4,4 meses"/>
    <n v="36796667"/>
    <s v="JULIO"/>
    <s v="AGOSTO"/>
    <s v="DIRECCIÓN DE MEJORAMIENTO DE VIVIENDA"/>
    <s v="NELSON YOVANI JIMÉNEZ GONZÁLEZ"/>
    <x v="11"/>
    <d v="2024-08-16T00:00:00"/>
    <n v="202414000058763"/>
    <s v="01 - Viabilización de Línea"/>
    <s v="10. No aplica"/>
    <d v="2024-08-18T00:00:00"/>
    <s v="MIV-059 ( Anulado)"/>
    <d v="2024-08-18T00:00:00"/>
    <n v="36796667"/>
    <n v="0"/>
    <s v="1147  ( Anulado)"/>
    <d v="2024-07-24T00:00:00"/>
    <n v="0"/>
    <n v="36796667"/>
    <m/>
    <m/>
    <m/>
    <n v="0"/>
    <m/>
    <n v="0"/>
    <n v="36796667"/>
    <m/>
    <m/>
    <m/>
    <s v="CDP anulado según reporte de BOGDATA 31-08-24"/>
  </r>
  <r>
    <n v="73"/>
    <s v="0094-73"/>
    <x v="4"/>
    <x v="4"/>
    <s v="Mejorar Integralmente o reforzar 4.000 viviendas "/>
    <x v="13"/>
    <s v="PM/0208/0106/40010440094"/>
    <x v="7"/>
    <x v="3"/>
    <s v="Prestar servicios profesionales  para brindar acompañamiento social a las actividades  desarrolladas  en el marco de los programas de la Direccion de Mejoramiento de vivienda"/>
    <x v="2"/>
    <n v="80111607"/>
    <n v="5507000"/>
    <s v="4,8 meses"/>
    <n v="26617167"/>
    <s v="JULIO"/>
    <s v="AGOSTO"/>
    <s v="DIRECCIÓN DE MEJORAMIENTO DE VIVIENDA"/>
    <s v="NELSON YOVANI JIMÉNEZ GONZÁLEZ"/>
    <x v="11"/>
    <d v="2024-08-16T00:00:00"/>
    <n v="202414000058763"/>
    <s v="01 - Viabilización de Línea"/>
    <s v="10. No aplica"/>
    <d v="2024-08-18T00:00:00"/>
    <s v="MIV-060 ( Anulado)"/>
    <d v="2024-08-18T00:00:00"/>
    <n v="26617167"/>
    <n v="0"/>
    <s v="1148  ( Anulado)"/>
    <d v="2024-07-24T00:00:00"/>
    <n v="0"/>
    <n v="26617167"/>
    <m/>
    <m/>
    <m/>
    <n v="0"/>
    <m/>
    <n v="0"/>
    <n v="26617167"/>
    <m/>
    <m/>
    <m/>
    <m/>
  </r>
  <r>
    <n v="74"/>
    <s v="0094-74"/>
    <x v="4"/>
    <x v="4"/>
    <s v="Mejorar Integralmente o reforzar 4.000 viviendas "/>
    <x v="13"/>
    <s v="PM/0208/0106/40010440094"/>
    <x v="7"/>
    <x v="3"/>
    <s v="Prestar servicios profesionales, para realizar actividades relacionadas con la gestión contractual y el apoyo jurídico, para la ejecución de los programas a cargo de la Dirección de Mejoramiento de Vivienda de la Caja de Vivienda Popular"/>
    <x v="2"/>
    <n v="80111607"/>
    <n v="8000000"/>
    <s v="4,7 meses"/>
    <n v="37333333"/>
    <s v="JULIO"/>
    <s v="AGOSTO"/>
    <s v="DIRECCIÓN DE MEJORAMIENTO DE VIVIENDA"/>
    <s v="NELSON YOVANI JIMÉNEZ GONZÁLEZ"/>
    <x v="11"/>
    <d v="2024-08-16T00:00:00"/>
    <n v="202414000058763"/>
    <s v="01 - Viabilización de Línea"/>
    <s v="10. No aplica"/>
    <d v="2024-08-18T00:00:00"/>
    <s v="MIV-061"/>
    <d v="2024-08-18T00:00:00"/>
    <n v="37333333"/>
    <n v="0"/>
    <n v="1149"/>
    <d v="2024-07-24T00:00:00"/>
    <n v="36000000"/>
    <n v="1333333"/>
    <n v="4006"/>
    <d v="2024-08-20T00:00:00"/>
    <n v="36000000"/>
    <n v="0"/>
    <n v="2933333"/>
    <n v="33066667"/>
    <n v="1333333"/>
    <s v="CONTRATO DE PRESTACION DE SERVICIOS PROFESIONALES"/>
    <n v="791"/>
    <s v="YEIMY NATHALIA ARIZA BUITRAGO"/>
    <m/>
  </r>
  <r>
    <n v="75"/>
    <s v="0094-75"/>
    <x v="4"/>
    <x v="4"/>
    <s v="Mejorar Integralmente o reforzar 4.000 viviendas "/>
    <x v="13"/>
    <s v="PM/0208/0106/40010440094"/>
    <x v="12"/>
    <x v="3"/>
    <s v="Prestar servicios profesionales para realizar el análisis y seguimiento financiero a los diferentes programas de la Dirección de Mejoramiento de Vivienda como a los contratos o encargos fiduciarios que realiza la administración de los mismos."/>
    <x v="2"/>
    <n v="93151501"/>
    <n v="5507000"/>
    <s v="4,4 meses"/>
    <n v="24230800"/>
    <s v="SEPTIEMBRE"/>
    <s v="SEPTIEMBRE"/>
    <s v="DIRECCIÓN DE MEJORAMIENTO DE VIVIENDA"/>
    <s v="LUIS ALFONSO OJEDA MEDINA"/>
    <x v="11"/>
    <d v="2024-08-16T00:00:00"/>
    <s v="202414000058763_x000a_202414000071003"/>
    <s v="01 - Viabilización de Línea"/>
    <s v="10. No aplica"/>
    <d v="2024-08-18T00:00:00"/>
    <s v="MIV-095"/>
    <d v="2024-08-18T00:00:00"/>
    <n v="20375900"/>
    <n v="3854900"/>
    <n v="1488"/>
    <d v="2024-09-06T00:00:00"/>
    <n v="20375900"/>
    <n v="0"/>
    <n v="4326"/>
    <d v="2024-09-17T00:00:00"/>
    <n v="20375900"/>
    <n v="0"/>
    <m/>
    <n v="20375900"/>
    <n v="3854900"/>
    <s v="CONTRATO DE PRESTACION DE SERVICIOS PROFESIONALES"/>
    <n v="886"/>
    <s v="GONZALO DE JESUS AGUDELO GALLEGO"/>
    <s v="se anula viabilidad MIV-62_x000a_se anula 1103"/>
  </r>
  <r>
    <n v="76"/>
    <s v="0094-76"/>
    <x v="4"/>
    <x v="4"/>
    <s v="Mejorar Integralmente o reforzar 4.000 viviendas "/>
    <x v="13"/>
    <s v="PM/0208/0106/40010440094"/>
    <x v="12"/>
    <x v="5"/>
    <s v="Prestar servicios profesionales para la realización de actividades administrativas, gestión documental y procesamiento de la  relacionados con la implementación y ejecución de los programas de la_x000a_Dirección de Mejoramiento de Vivienda"/>
    <x v="0"/>
    <s v="No aplica"/>
    <n v="0"/>
    <n v="0"/>
    <n v="0"/>
    <s v="NO APLICA"/>
    <s v="NO APLICA"/>
    <s v="DIRECCIÓN DE MEJORAMIENTO DE VIVIENDA"/>
    <s v="NELSON YOVANI JIMÉNEZ GONZÁLEZ"/>
    <x v="11"/>
    <d v="2024-08-16T00:00:00"/>
    <n v="202414000058763"/>
    <s v="01 - Viabilización de Línea"/>
    <s v="10. No aplica"/>
    <d v="2024-08-18T00:00:00"/>
    <s v="anulada "/>
    <d v="2024-08-18T00:00:00"/>
    <n v="0"/>
    <n v="0"/>
    <s v="1104  (Anulado)"/>
    <m/>
    <n v="0"/>
    <n v="0"/>
    <m/>
    <m/>
    <m/>
    <n v="0"/>
    <m/>
    <n v="0"/>
    <n v="0"/>
    <m/>
    <m/>
    <m/>
    <s v="MIV-063  ( Anulada) en atencion al radicado 68833"/>
  </r>
  <r>
    <n v="77"/>
    <s v="0094-77"/>
    <x v="4"/>
    <x v="4"/>
    <s v="Mejorar Integralmente o reforzar 4.000 viviendas "/>
    <x v="13"/>
    <s v="PM/0208/0106/40010440094"/>
    <x v="12"/>
    <x v="3"/>
    <s v="Prestar servicios de apoyo  la gestión en la Dirección de Mejoramiento de Vivienda para la realización de actividades administrativas, gestión documental y procesamiento de la información relacionados con la implementación y ejecución de los programas de la dirección."/>
    <x v="0"/>
    <s v="No aplica"/>
    <n v="0"/>
    <n v="0"/>
    <n v="0"/>
    <s v="NO APLICA"/>
    <s v="NO APLICA"/>
    <s v="DIRECCIÓN DE MEJORAMIENTO DE VIVIENDA"/>
    <s v="NELSON YOVANI JIMÉNEZ GONZÁLEZ"/>
    <x v="11"/>
    <d v="2024-08-16T00:00:00"/>
    <n v="202414000058763"/>
    <s v="01 - Viabilización de Línea"/>
    <s v="10. No aplica"/>
    <d v="2024-08-18T00:00:00"/>
    <s v="anulada "/>
    <d v="2024-08-18T00:00:00"/>
    <n v="0"/>
    <n v="0"/>
    <s v="1105  (Anulado)"/>
    <m/>
    <n v="0"/>
    <n v="0"/>
    <m/>
    <m/>
    <m/>
    <n v="0"/>
    <m/>
    <n v="0"/>
    <n v="0"/>
    <m/>
    <m/>
    <m/>
    <s v="MIV-064  ( Anulada)   en atencion al radicado 68833"/>
  </r>
  <r>
    <n v="78"/>
    <s v="0094-78"/>
    <x v="4"/>
    <x v="4"/>
    <s v="Mejorar Integralmente o reforzar 4.000 viviendas "/>
    <x v="13"/>
    <s v="PM/0208/0106/40010440094"/>
    <x v="29"/>
    <x v="5"/>
    <s v="Ahorro del 10% para la reducción del gasto en contratos de prestación de servicios profesionales y de apoyo a la gestión en cumplimiento del artículo 6 del Decreto 062 de 2024"/>
    <x v="0"/>
    <s v="No aplica"/>
    <n v="0"/>
    <n v="0"/>
    <n v="0"/>
    <s v="NO APLICA"/>
    <s v="NO APLICA"/>
    <s v="DIRECCIÓN DE MEJORAMIENTO DE VIVIENDA"/>
    <s v="NELSON YOVANI JIMÉNEZ GONZÁLEZ"/>
    <x v="11"/>
    <d v="2024-08-16T00:00:00"/>
    <n v="202414000058763"/>
    <s v="01 - Viabilización de Línea"/>
    <s v="10. No aplica"/>
    <d v="2024-08-18T00:00:00"/>
    <s v="MIV-004"/>
    <d v="2024-08-18T00:00:00"/>
    <n v="0"/>
    <n v="0"/>
    <s v="1008 ANULADO"/>
    <d v="2024-07-19T00:00:00"/>
    <n v="0"/>
    <n v="0"/>
    <m/>
    <m/>
    <m/>
    <n v="0"/>
    <m/>
    <n v="0"/>
    <n v="0"/>
    <m/>
    <m/>
    <m/>
    <m/>
  </r>
  <r>
    <n v="79"/>
    <s v="0094-79"/>
    <x v="4"/>
    <x v="4"/>
    <s v="Mejorar Integralmente o reforzar 4.000 viviendas "/>
    <x v="13"/>
    <s v="PM/0208/0106/40010440094"/>
    <x v="45"/>
    <x v="3"/>
    <s v="Pago de cotización al sistema General de Riesgos Laborales de las personas vinculadas a través de un contrato de prestación de servicios con la Caja de la Vivienda Popular que laboran en actividades de alto riesgo, según en el artículo 13 del Decreto 723 de 2013."/>
    <x v="0"/>
    <s v="No aplica   "/>
    <n v="56120929"/>
    <s v="No aplica"/>
    <n v="56120929"/>
    <s v="NO APLICA"/>
    <s v="NO APLICA"/>
    <s v="DIRECCIÓN DE MEJORAMIENTO DE VIVIENDA"/>
    <s v="NELSON YOVANI JIMÉNEZ GONZÁLEZ"/>
    <x v="11"/>
    <d v="2024-08-16T00:00:00"/>
    <n v="202414000058763"/>
    <s v="01 - Viabilización de Línea"/>
    <s v="10. No aplica"/>
    <d v="2024-08-18T00:00:00"/>
    <s v="MIV-001"/>
    <d v="2024-08-18T00:00:00"/>
    <n v="20078196"/>
    <n v="36042733"/>
    <n v="870"/>
    <d v="2024-07-16T00:00:00"/>
    <n v="20078196"/>
    <n v="0"/>
    <s v="3795-4158"/>
    <d v="2024-08-15T00:00:00"/>
    <n v="1383329"/>
    <n v="18694867"/>
    <n v="1383329"/>
    <n v="0"/>
    <n v="54737600"/>
    <m/>
    <m/>
    <m/>
    <m/>
  </r>
  <r>
    <n v="80"/>
    <s v="0094-80"/>
    <x v="4"/>
    <x v="4"/>
    <s v="Mejorar Integralmente o reforzar 4.000 viviendas "/>
    <x v="13"/>
    <s v="PM/0208/0106/40010440094"/>
    <x v="45"/>
    <x v="5"/>
    <s v="Pago de cotización al sistema General de Riesgos Laborales de las personas vinculadas a través de un contrato de prestación de servicios con la Caja de la Vivienda Popular que laboran en actividades de alto riesgo, según en el artículo 13 del Decreto 723 de 2013."/>
    <x v="0"/>
    <s v="No aplica   "/>
    <n v="13879071"/>
    <s v="No aplica"/>
    <n v="13879071"/>
    <s v="NO APLICA"/>
    <s v="NO APLICA"/>
    <s v="DIRECCIÓN DE MEJORAMIENTO DE VIVIENDA"/>
    <s v="NELSON YOVANI JIMÉNEZ GONZÁLEZ"/>
    <x v="11"/>
    <d v="2024-08-16T00:00:00"/>
    <n v="202414000058763"/>
    <s v="01 - Viabilización de Línea"/>
    <s v="10. No aplica"/>
    <d v="2024-08-18T00:00:00"/>
    <s v="MIV-002"/>
    <d v="2024-08-18T00:00:00"/>
    <n v="13879071"/>
    <n v="0"/>
    <n v="869"/>
    <d v="2024-07-16T00:00:00"/>
    <n v="13879071"/>
    <n v="0"/>
    <s v="3062-3796"/>
    <d v="2024-07-17T00:00:00"/>
    <n v="13879071"/>
    <n v="0"/>
    <n v="13879071"/>
    <n v="0"/>
    <n v="0"/>
    <m/>
    <m/>
    <m/>
    <m/>
  </r>
  <r>
    <n v="81"/>
    <s v="0094-81"/>
    <x v="4"/>
    <x v="4"/>
    <s v="Mejorar Integralmente o reforzar 4.000 viviendas "/>
    <x v="13"/>
    <s v="PM/0208/0106/40010440094"/>
    <x v="1"/>
    <x v="5"/>
    <s v="Comisión Financiera FIDUCIA"/>
    <x v="0"/>
    <s v="No aplica"/>
    <n v="31253086"/>
    <s v="No aplica"/>
    <n v="31253086"/>
    <s v="NO APLICA"/>
    <s v="JULIO"/>
    <s v="DIRECCIÓN DE MEJORAMIENTO DE VIVIENDA"/>
    <s v="NELSON YOVANI JIMÉNEZ GONZÁLEZ"/>
    <x v="11"/>
    <d v="2024-08-16T00:00:00"/>
    <n v="202414000058763"/>
    <s v="01 - Viabilización de Línea"/>
    <s v="10. No aplica"/>
    <d v="2024-08-18T00:00:00"/>
    <s v="MIV-065"/>
    <d v="2024-08-18T00:00:00"/>
    <n v="31253086"/>
    <n v="0"/>
    <n v="1106"/>
    <d v="2024-07-24T00:00:00"/>
    <n v="31253086"/>
    <n v="0"/>
    <s v="3828-4011"/>
    <s v="agosto"/>
    <n v="25561126"/>
    <n v="5691960"/>
    <n v="25561126"/>
    <n v="0"/>
    <n v="5691960"/>
    <m/>
    <m/>
    <m/>
    <m/>
  </r>
  <r>
    <n v="82"/>
    <s v="0094-82"/>
    <x v="4"/>
    <x v="4"/>
    <s v="Mejorar Integralmente o reforzar 4.000 viviendas "/>
    <x v="13"/>
    <s v="PM/0208/0106/40010440094"/>
    <x v="41"/>
    <x v="5"/>
    <s v="Prestar el servicio público de transporte terrestre automotor especial para la caja de la vivienda popular"/>
    <x v="4"/>
    <n v="78111800"/>
    <n v="200000000"/>
    <n v="5"/>
    <n v="160000000"/>
    <s v="NO APLICA"/>
    <s v="JULIO"/>
    <s v="DIRECCIÓN DE MEJORAMIENTO DE VIVIENDA"/>
    <s v="NELSON YOVANI JIMÉNEZ GONZÁLEZ"/>
    <x v="11"/>
    <d v="2024-08-16T00:00:00"/>
    <n v="202414000058763"/>
    <s v="01 - Viabilización de Línea"/>
    <s v="10. No aplica"/>
    <d v="2024-08-18T00:00:00"/>
    <s v="MIV-066"/>
    <d v="2024-08-18T00:00:00"/>
    <n v="160000000"/>
    <n v="0"/>
    <n v="1107"/>
    <d v="2024-07-24T00:00:00"/>
    <n v="160000000"/>
    <n v="0"/>
    <m/>
    <m/>
    <m/>
    <n v="160000000"/>
    <m/>
    <n v="0"/>
    <n v="160000000"/>
    <m/>
    <m/>
    <m/>
    <s v="se efectua liberacion de 40.000.000 por solicitud de la DMV"/>
  </r>
  <r>
    <n v="83"/>
    <s v="0094-83"/>
    <x v="4"/>
    <x v="4"/>
    <s v="Mejorar Integralmente o reforzar 4.000 viviendas "/>
    <x v="13"/>
    <s v="PM/0208/0106/40010440094"/>
    <x v="21"/>
    <x v="5"/>
    <s v="Contratar los servicios integrales de un operador logístico que lleve a cabo las actividades que requiera la caja de la vivienda popular y que permita divulgar los avances de los diferentes programas misionales de la entidad"/>
    <x v="4"/>
    <s v="81141601;80141902;56101600;52161500;45111700;90111600"/>
    <n v="100000000"/>
    <n v="5"/>
    <n v="100000000"/>
    <s v="NO APLICA"/>
    <s v="JULIO"/>
    <s v="DIRECCIÓN DE MEJORAMIENTO DE VIVIENDA"/>
    <s v="NELSON YOVANI JIMÉNEZ GONZÁLEZ"/>
    <x v="11"/>
    <d v="2024-08-16T00:00:00"/>
    <n v="202414000058763"/>
    <s v="01 - Viabilización de Línea"/>
    <s v="10. No aplica"/>
    <d v="2024-08-18T00:00:00"/>
    <s v="MIV-067"/>
    <d v="2024-08-18T00:00:00"/>
    <n v="100000000"/>
    <n v="0"/>
    <n v="1109"/>
    <d v="2024-07-24T00:00:00"/>
    <n v="100000000"/>
    <n v="0"/>
    <n v="4372"/>
    <m/>
    <n v="100000000"/>
    <n v="0"/>
    <m/>
    <n v="100000000"/>
    <n v="0"/>
    <s v="CONTRATO DE PRESTACION DE SERVICIOS"/>
    <n v="806"/>
    <s v="DOUGLAS TRADE S A S"/>
    <m/>
  </r>
  <r>
    <n v="84"/>
    <s v="0094-84"/>
    <x v="4"/>
    <x v="4"/>
    <s v="Mejorar Integralmente o reforzar 4.000 viviendas "/>
    <x v="13"/>
    <s v="PM/0208/0106/40010440094"/>
    <x v="46"/>
    <x v="5"/>
    <s v="Renovar el licenciamiento del software autodesk última versión, para uso de la Caja de la Vivienda Popular."/>
    <x v="6"/>
    <n v="43232100"/>
    <n v="200000000"/>
    <s v="12 meses"/>
    <n v="200000000"/>
    <s v="NO APLICA"/>
    <s v="OCTUBRE"/>
    <s v="DIRECCIÓN DE MEJORAMIENTO DE VIVIENDA"/>
    <s v="LUIS ALFONSO OJEDA MEDINA"/>
    <x v="11"/>
    <d v="2024-08-16T00:00:00"/>
    <s v="202414000058763_x000a_202414000075833"/>
    <s v="01 - Viabilización de Línea"/>
    <s v="10. No aplica"/>
    <s v="18/08/2024_x000a_24-09-24"/>
    <s v="MIV-068"/>
    <d v="2024-08-18T00:00:00"/>
    <n v="200000000"/>
    <n v="0"/>
    <n v="1116"/>
    <d v="2024-07-24T00:00:00"/>
    <n v="200000000"/>
    <n v="0"/>
    <m/>
    <m/>
    <m/>
    <n v="200000000"/>
    <m/>
    <n v="0"/>
    <n v="200000000"/>
    <m/>
    <m/>
    <m/>
    <m/>
  </r>
  <r>
    <n v="85"/>
    <s v="0094-85"/>
    <x v="4"/>
    <x v="4"/>
    <s v="Mejorar Integralmente o reforzar 4.000 viviendas "/>
    <x v="13"/>
    <s v="PM/0208/0106/40010440094"/>
    <x v="22"/>
    <x v="5"/>
    <s v="Apoyo económico a los hogares en proceso de relocalización transitoria por ejecución de obras del plan terrazas"/>
    <x v="0"/>
    <s v="No aplica"/>
    <n v="526630214"/>
    <s v="No aplica"/>
    <n v="255474096"/>
    <s v="NO APLICA"/>
    <s v="JULIO"/>
    <s v="DIRECCIÓN DE MEJORAMIENTO DE VIVIENDA"/>
    <s v="NELSON YOVANI JIMÉNEZ GONZÁLEZ"/>
    <x v="11"/>
    <d v="2024-08-16T00:00:00"/>
    <n v="202414000058763"/>
    <s v="01 - Viabilización de Línea"/>
    <s v="10. No aplica"/>
    <d v="2024-08-18T00:00:00"/>
    <s v="MIV-003"/>
    <d v="2024-08-18T00:00:00"/>
    <n v="250000000"/>
    <n v="5474096"/>
    <n v="868"/>
    <d v="2024-07-16T00:00:00"/>
    <n v="250000000"/>
    <n v="0"/>
    <s v="registros varios"/>
    <d v="2024-07-23T00:00:00"/>
    <n v="244961734"/>
    <n v="5038266"/>
    <n v="230854141"/>
    <n v="14107593"/>
    <n v="10512362"/>
    <m/>
    <m/>
    <m/>
    <m/>
  </r>
  <r>
    <n v="86"/>
    <s v="0094-86"/>
    <x v="4"/>
    <x v="4"/>
    <s v="Mejorar Integralmente o reforzar 4.000 viviendas "/>
    <x v="13"/>
    <s v="PM/0208/0106/40010440094"/>
    <x v="1"/>
    <x v="1"/>
    <s v="Recursos encargo fiduciario Patrimonio Autónomo no.14352."/>
    <x v="0"/>
    <s v="No aplica"/>
    <n v="3143101542"/>
    <s v="No aplica"/>
    <n v="3143101542"/>
    <s v="NO APLICA"/>
    <s v="NO APLICA"/>
    <s v="DIRECCIÓN DE MEJORAMIENTO DE VIVIENDA"/>
    <s v="NELSON YOVANI JIMÉNEZ GONZÁLEZ"/>
    <x v="11"/>
    <d v="2024-09-23T00:00:00"/>
    <m/>
    <s v="03 - Modificación de Línea"/>
    <s v="N/A"/>
    <d v="2024-09-24T00:00:00"/>
    <s v="MIV-100"/>
    <d v="2024-09-24T00:00:00"/>
    <n v="3143101542"/>
    <n v="0"/>
    <n v="1524"/>
    <d v="2024-09-25T00:00:00"/>
    <n v="3143101542"/>
    <n v="0"/>
    <m/>
    <m/>
    <m/>
    <n v="3143101542"/>
    <m/>
    <n v="0"/>
    <n v="3143101542"/>
    <m/>
    <m/>
    <m/>
    <m/>
  </r>
  <r>
    <n v="87"/>
    <s v="0094-87"/>
    <x v="4"/>
    <x v="4"/>
    <s v="Mejorar Integralmente o reforzar 4.000 viviendas "/>
    <x v="13"/>
    <s v="PM/0208/0106/40010440094"/>
    <x v="14"/>
    <x v="5"/>
    <s v="Pago Pasivo Exigible contrato No. 418 DE 2022 suscrito con Little Monkey"/>
    <x v="0"/>
    <n v="80111617"/>
    <n v="4378082"/>
    <s v="1 mes"/>
    <n v="4378081"/>
    <s v="JULIO"/>
    <s v="AGOSTO"/>
    <s v="DIRECCIÓN DE MEJORAMIENTO DE VIVIENDA"/>
    <s v="NELSON YOVANI JIMÉNEZ GONZÁLEZ"/>
    <x v="11"/>
    <d v="2024-07-19T00:00:00"/>
    <n v="202414000059743"/>
    <s v="01 - Viabilización de Línea"/>
    <s v="10. No aplica"/>
    <m/>
    <m/>
    <m/>
    <n v="0"/>
    <n v="4378081"/>
    <m/>
    <m/>
    <m/>
    <n v="0"/>
    <m/>
    <m/>
    <m/>
    <n v="0"/>
    <m/>
    <n v="0"/>
    <n v="4378081"/>
    <m/>
    <m/>
    <m/>
    <m/>
  </r>
  <r>
    <n v="88"/>
    <s v="0094-88"/>
    <x v="4"/>
    <x v="4"/>
    <s v="Mejorar Integralmente o reforzar 4.000 viviendas "/>
    <x v="13"/>
    <s v="PM/0208/0106/40010440094"/>
    <x v="22"/>
    <x v="5"/>
    <s v="Apoyo económico a los hogares en proceso de relocalización transitoria por ejecución de obras del plan terrazas"/>
    <x v="0"/>
    <s v="No aplica"/>
    <n v="93000000"/>
    <s v="No aplica"/>
    <n v="93000000"/>
    <s v="NO APLICA"/>
    <s v="AGOSTO"/>
    <s v="DIRECCIÓN DE MEJORAMIENTO DE VIVIENDA"/>
    <s v="NELSON YOVANI JIMÉNEZ GONZÁLEZ"/>
    <x v="11"/>
    <d v="2024-07-31T00:00:00"/>
    <n v="202414000064023"/>
    <s v="01 - Viabilización de Línea"/>
    <s v="10. No aplica"/>
    <d v="2024-07-31T00:00:00"/>
    <s v="MIV-081"/>
    <d v="2024-07-31T00:00:00"/>
    <n v="93000000"/>
    <n v="0"/>
    <n v="1384"/>
    <d v="2024-08-01T00:00:00"/>
    <n v="93000000"/>
    <n v="0"/>
    <s v="registros varios"/>
    <s v="08-09-12-agosto "/>
    <n v="92585757"/>
    <n v="414243"/>
    <n v="91285757"/>
    <n v="1300000"/>
    <n v="414243"/>
    <m/>
    <m/>
    <m/>
    <m/>
  </r>
  <r>
    <n v="89"/>
    <s v="0094-89"/>
    <x v="4"/>
    <x v="4"/>
    <s v="Mejorar Integralmente o reforzar 4.000 viviendas "/>
    <x v="13"/>
    <s v="PM/0208/0106/40010440094"/>
    <x v="12"/>
    <x v="5"/>
    <s v="Prestar servicios profesionales para la realización de actividades administrativas, gestión documental y procesamiento de la información relacionados con la implementación y ejecución de los programas de la Dirección de Mejoramiento de Vivienda"/>
    <x v="2"/>
    <n v="80111600"/>
    <n v="4000000"/>
    <s v="3.78 meses"/>
    <n v="19066667"/>
    <s v="AGOSTO"/>
    <s v="SEPTIEMBRE"/>
    <s v="DIRECCIÓN DE MEJORAMIENTO DE VIVIENDA"/>
    <s v="NELSON YOVANI JIMÉNEZ GONZÁLEZ"/>
    <x v="11"/>
    <d v="2024-08-22T00:00:00"/>
    <s v="202414000068843_x000a_202414000070773"/>
    <s v="02 - Creación de Nueva Línea "/>
    <m/>
    <d v="2024-08-23T00:00:00"/>
    <s v="MIV-086"/>
    <d v="2024-09-02T00:00:00"/>
    <n v="19066667"/>
    <n v="0"/>
    <n v="1482"/>
    <d v="2024-09-06T00:00:00"/>
    <n v="19066667"/>
    <n v="0"/>
    <n v="4369"/>
    <m/>
    <n v="16000000"/>
    <n v="3066667"/>
    <m/>
    <n v="16000000"/>
    <n v="3066667"/>
    <s v="CONTRATO DE PRESTACION DE SERVICIOS PROFESIONALES"/>
    <n v="893"/>
    <s v="YULY ALEXANDRA AGUIRRE CASTRILLON"/>
    <m/>
  </r>
  <r>
    <n v="90"/>
    <s v="0094-90"/>
    <x v="4"/>
    <x v="4"/>
    <s v="Mejorar Integralmente o reforzar 4.000 viviendas "/>
    <x v="13"/>
    <s v="PM/0208/0106/40010440094"/>
    <x v="12"/>
    <x v="3"/>
    <s v="Prestar servicios profesionales para la realización de actividades administrativas, gestión documental y procesamiento de la información relacionados con la implementación y ejecución de los programas de la Dirección de Mejoramiento de Vivienda"/>
    <x v="2"/>
    <n v="80111600"/>
    <n v="4000000"/>
    <s v="0.98 meses"/>
    <n v="3935782"/>
    <s v="AGOSTO"/>
    <s v="SEPTIEMBRE"/>
    <s v="DIRECCIÓN DE MEJORAMIENTO DE VIVIENDA"/>
    <s v="NELSON YOVANI JIMÉNEZ GONZÁLEZ"/>
    <x v="11"/>
    <d v="2024-08-22T00:00:00"/>
    <n v="202414000068843"/>
    <s v="02 - Creación de Nueva Línea "/>
    <m/>
    <d v="2024-08-23T00:00:00"/>
    <m/>
    <m/>
    <m/>
    <n v="3935782"/>
    <m/>
    <m/>
    <n v="0"/>
    <n v="0"/>
    <m/>
    <m/>
    <m/>
    <n v="0"/>
    <m/>
    <n v="0"/>
    <n v="3935782"/>
    <m/>
    <m/>
    <m/>
    <m/>
  </r>
  <r>
    <n v="91"/>
    <s v="0094-91"/>
    <x v="4"/>
    <x v="4"/>
    <s v="Mejorar Integralmente o reforzar 4.000 viviendas "/>
    <x v="13"/>
    <s v="PM/0208/0106/40010440094"/>
    <x v="42"/>
    <x v="3"/>
    <s v="Prestar los servicios profesionales para apoyar la generación de base de datos de precios unitarios y presupuestos que se requieran adelantar en el marco de Mejoramiento integral de vivienda a familias en condiciones de vulnerabilidad._x000a_"/>
    <x v="2"/>
    <n v="81101500"/>
    <n v="8712000"/>
    <s v="5 meses"/>
    <n v="43850400"/>
    <s v="AGOSTO"/>
    <s v="SEPTIEMBRE"/>
    <s v="DIRECCIÓN DE MEJORAMIENTO DE VIVIENDA"/>
    <s v="LUIS ALFONSO OJEDA MEDINA"/>
    <x v="11"/>
    <d v="2024-08-22T00:00:00"/>
    <s v="202414000068843_x000a_202414000071983"/>
    <s v="02 - Creación de Nueva Línea "/>
    <m/>
    <d v="2024-08-23T00:00:00"/>
    <s v="MIV-097"/>
    <d v="2024-09-06T00:00:00"/>
    <n v="32234400"/>
    <n v="11616000"/>
    <n v="1489"/>
    <d v="2024-09-06T00:00:00"/>
    <n v="32234400"/>
    <n v="0"/>
    <n v="4320"/>
    <d v="2024-09-17T00:00:00"/>
    <n v="32234400"/>
    <n v="0"/>
    <m/>
    <n v="32234400"/>
    <n v="11616000"/>
    <s v="CONTRATO DE PRESTACION DE SERVICIOS PROFESIONALES"/>
    <n v="859"/>
    <s v="REINALDO  GALINDO HERNANDEZ"/>
    <m/>
  </r>
  <r>
    <n v="92"/>
    <s v="0094-92"/>
    <x v="4"/>
    <x v="4"/>
    <s v="Mejorar Integralmente o reforzar 4.000 viviendas "/>
    <x v="13"/>
    <s v="PM/0208/0106/40010440094"/>
    <x v="14"/>
    <x v="3"/>
    <s v="Prestar servicios profesionales técnicos para apoyar a la Dirección de Mejoramiento de vivienda en la elaboración y actualización de presupuestos de obra, elaboración de reconocimiento de edificaciones, y apoyo a la supervisión para la gestión que se requiera."/>
    <x v="2"/>
    <n v="80111617"/>
    <n v="8000000"/>
    <s v="3,6 meses"/>
    <n v="29066667"/>
    <s v="AGOSTO"/>
    <s v="SEPTIEMBRE"/>
    <s v="DIRECCIÓN DE MEJORAMIENTO DE VIVIENDA"/>
    <s v="NELSON YOVANI JIMÉNEZ GONZÁLEZ"/>
    <x v="11"/>
    <d v="2024-08-30T00:00:00"/>
    <s v="202414000070433_x000a_202414000070783"/>
    <s v="01 - Viabilización de Línea"/>
    <m/>
    <s v="30/08/2024_x000a_02/09/24"/>
    <s v="MIV-087"/>
    <d v="2024-09-02T00:00:00"/>
    <n v="29066667"/>
    <n v="0"/>
    <n v="1472"/>
    <d v="2024-09-03T00:00:00"/>
    <n v="29066667"/>
    <n v="0"/>
    <n v="4140"/>
    <d v="2024-09-10T00:00:00"/>
    <n v="29066667"/>
    <n v="0"/>
    <m/>
    <n v="29066667"/>
    <n v="0"/>
    <s v="CONTRATO DE PRESTACION DE SERVICIOS PROFESIONALES"/>
    <n v="854"/>
    <s v="LAURA MARCELA HUERTAS GUERRA"/>
    <m/>
  </r>
  <r>
    <n v="93"/>
    <s v="0094-93"/>
    <x v="4"/>
    <x v="4"/>
    <s v="Mejorar Integralmente o reforzar 4.000 viviendas "/>
    <x v="13"/>
    <s v="PM/0208/0106/40010440094"/>
    <x v="7"/>
    <x v="3"/>
    <s v="Suspensión de fuente de plusvalía Teniendo en cuenta que el recaudo de recursos de la fuente Plusvalía 1-100-I023 se encuentra por debajo de lo proyectado” de acuerdo a las indicaciones de las SDH"/>
    <x v="0"/>
    <s v="10. No aplica"/>
    <n v="73105067"/>
    <s v="10. No aplica"/>
    <n v="73105067"/>
    <s v="SEPTIEMBRE"/>
    <s v="SEPTIEMBRE"/>
    <s v="DIRECCIÓN DE MEJORAMIENTO DE VIVIENDA"/>
    <s v="LUIS ALFONSO OJEDA MEDINA"/>
    <x v="11"/>
    <d v="2024-09-02T00:00:00"/>
    <n v="202414000071043"/>
    <s v="02 - Creación de Nueva Línea "/>
    <m/>
    <d v="2024-09-02T00:00:00"/>
    <s v="MIV-090"/>
    <d v="2024-09-03T00:00:00"/>
    <n v="73105067"/>
    <n v="0"/>
    <n v="1477"/>
    <d v="2024-09-04T00:00:00"/>
    <n v="73105067"/>
    <n v="0"/>
    <m/>
    <m/>
    <m/>
    <n v="73105067"/>
    <m/>
    <n v="0"/>
    <n v="73105067"/>
    <m/>
    <m/>
    <m/>
    <m/>
  </r>
  <r>
    <n v="94"/>
    <s v="0094-94"/>
    <x v="4"/>
    <x v="4"/>
    <s v="Mejorar Integralmente o reforzar 4.000 viviendas "/>
    <x v="13"/>
    <s v="PM/0208/0106/40010440094"/>
    <x v="14"/>
    <x v="3"/>
    <s v="Prestar servicios profesionales especializados para realizar el seguimiento administrativo y técnico de los contratos y/o convenios que desarrolle la  Dirección de Mejoramiento de vivienda"/>
    <x v="2"/>
    <n v="81101500"/>
    <n v="8712000"/>
    <s v="4,4 meses"/>
    <n v="38623200"/>
    <s v="SEPTIEMBRE"/>
    <s v="SEPTIEMBRE"/>
    <s v="DIRECCIÓN DE MEJORAMIENTO DE VIVIENDA"/>
    <s v="LUIS ALFONSO OJEDA MEDINA"/>
    <x v="11"/>
    <s v="16/08/2024_x000a_04/09/24"/>
    <n v="202414000058763"/>
    <s v="01 - Viabilización de Línea"/>
    <s v="10. No aplica"/>
    <s v="18/08/2024_x000a_04/09/24"/>
    <s v="MIV-093"/>
    <d v="2024-09-05T00:00:00"/>
    <n v="36880800"/>
    <n v="1742400"/>
    <n v="1485"/>
    <d v="2024-09-06T00:00:00"/>
    <n v="36880800"/>
    <n v="0"/>
    <n v="4319"/>
    <d v="2024-09-16T00:00:00"/>
    <n v="36880800"/>
    <n v="0"/>
    <m/>
    <n v="36880800"/>
    <n v="1742400"/>
    <s v="CONTRATO DE PRESTACION DE SERVICIOS PROFESIONALES"/>
    <n v="871"/>
    <s v="CARLOS ABEL ROJAS CARDOZO"/>
    <n v="1"/>
  </r>
  <r>
    <n v="95"/>
    <s v="0094-95"/>
    <x v="4"/>
    <x v="4"/>
    <s v="Mejorar Integralmente o reforzar 4.000 viviendas "/>
    <x v="13"/>
    <s v="PM/0208/0106/40010440094"/>
    <x v="12"/>
    <x v="3"/>
    <s v="Prestar servicios profesionales para realizar el análisis, revisión, gestión y seguimiento financiero en los diferentes programas o contratos fiduciarios de la Dirección de Mejoramiento de Vivienda."/>
    <x v="2"/>
    <n v="80111600"/>
    <n v="5500000"/>
    <s v="4.4 meses"/>
    <n v="24383333"/>
    <s v="SEPTIEMBRE"/>
    <s v="SEPTIEMBRE"/>
    <s v="DIRECCIÓN DE MEJORAMIENTO DE VIVIENDA"/>
    <s v="LUIS ALFONSO OJEDA MEDINA"/>
    <x v="11"/>
    <s v="16/08/2024_x000a_04/09/24"/>
    <n v="202414000058763"/>
    <s v="01 - Viabilización de Línea"/>
    <s v="10. No aplica"/>
    <d v="2024-09-05T00:00:00"/>
    <s v="MIV-094"/>
    <d v="2024-09-05T00:00:00"/>
    <n v="22000000"/>
    <n v="2383333"/>
    <n v="1487"/>
    <d v="2024-09-06T00:00:00"/>
    <n v="22000000"/>
    <n v="0"/>
    <n v="4324"/>
    <d v="2024-09-17T00:00:00"/>
    <n v="22000000"/>
    <n v="0"/>
    <m/>
    <n v="22000000"/>
    <n v="2383333"/>
    <s v="CONTRATO DE PRESTACION DE SERVICIOS PROFESIONALES"/>
    <n v="882"/>
    <s v="MARIBEL  SOLIS AVILA"/>
    <m/>
  </r>
  <r>
    <n v="96"/>
    <s v="0094-96"/>
    <x v="4"/>
    <x v="4"/>
    <s v="Mejorar Integralmente o reforzar 4.000 viviendas "/>
    <x v="13"/>
    <s v="PM/0208/0106/40010440094"/>
    <x v="12"/>
    <x v="5"/>
    <s v="Adición y Prorroga al contrato No 681-2024, cuyo objeto es: Prestar servicios profesionales especializados para apoyar la evaluación, rediseño y reestructuración del esquema económico, financiero y fiduciario, así como en el seguimiento y ejecución del componente financiero de los nuevos programas de la Dirección de Mejoramiento de Vivienda y su rol como Operador Urbano."/>
    <x v="3"/>
    <n v="80111600"/>
    <n v="13400000"/>
    <s v="15 dias"/>
    <n v="6700000"/>
    <s v="SEPTIEMBRE"/>
    <s v="SEPTIEMBRE"/>
    <s v="DIRECCIÓN DE MEJORAMIENTO DE VIVIENDA"/>
    <s v="LUIS ALFONSO OJEDA MEDINA"/>
    <x v="11"/>
    <d v="2024-09-10T00:00:00"/>
    <n v="202411300072723"/>
    <s v="02 - Creación de Nueva Línea "/>
    <s v="Se reciben recursos de la linea 85"/>
    <d v="2024-09-10T00:00:00"/>
    <s v="MIV-098"/>
    <d v="2024-09-11T00:00:00"/>
    <n v="6700000"/>
    <n v="0"/>
    <n v="1504"/>
    <d v="2024-09-12T00:00:00"/>
    <n v="6700000"/>
    <n v="0"/>
    <n v="4255"/>
    <d v="2024-09-13T00:00:00"/>
    <n v="6700000"/>
    <n v="0"/>
    <m/>
    <n v="6700000"/>
    <n v="0"/>
    <s v="CONTRATO DE PRESTACION DE SERVICIOS PROFESIONALES"/>
    <n v="681"/>
    <s v="PAULA ANDREA BASTO MONROY"/>
    <m/>
  </r>
  <r>
    <n v="97"/>
    <s v="0094-97"/>
    <x v="4"/>
    <x v="4"/>
    <s v="Mejorar Integralmente o reforzar 4.000 viviendas "/>
    <x v="13"/>
    <s v="PM/0208/0106/40010440094"/>
    <x v="22"/>
    <x v="5"/>
    <s v="Apoyo económico a los hogares en proceso de relocalización transitoria por ejecución de obras del plan terrazas"/>
    <x v="0"/>
    <s v="No aplica"/>
    <n v="2081667"/>
    <s v="No aplica"/>
    <n v="2081667"/>
    <s v="NO APLICA"/>
    <s v="SEPTIEMBRE"/>
    <s v="DIRECCIÓN DE MEJORAMIENTO DE VIVIENDA"/>
    <s v="LUIS ALFONSO OJEDA MEDINA"/>
    <x v="11"/>
    <d v="2024-09-19T00:00:00"/>
    <n v="202414000073333"/>
    <s v="02 - Creación de Nueva Línea "/>
    <s v="Se reciben recursos de la linea 85"/>
    <d v="2024-09-12T00:00:00"/>
    <s v="MIV-099"/>
    <d v="2024-09-13T00:00:00"/>
    <n v="2081667"/>
    <n v="0"/>
    <n v="1512"/>
    <d v="2024-09-17T00:00:00"/>
    <n v="2081667"/>
    <n v="0"/>
    <n v="4334"/>
    <m/>
    <n v="2081666"/>
    <n v="1"/>
    <n v="2081666"/>
    <n v="0"/>
    <n v="1"/>
    <s v="RESOLUCION"/>
    <n v="1034"/>
    <s v="ISMAELINA  PINZON"/>
    <m/>
  </r>
  <r>
    <n v="98"/>
    <s v="0094-98"/>
    <x v="4"/>
    <x v="4"/>
    <s v="Mejorar Integralmente o reforzar 4.000 viviendas "/>
    <x v="13"/>
    <s v="PM/0208/0106/40010440094"/>
    <x v="12"/>
    <x v="5"/>
    <s v="Prestar servicios profesionales para realizar el análisis y seguimiento financiero a los diferentes programas de la Dirección de Mejoramiento de Vivienda como a los contratos o encargos fiduciarios que realiza la administración de los mismos."/>
    <x v="2"/>
    <n v="80111600"/>
    <n v="8800000"/>
    <s v="3.4 meses"/>
    <n v="30400000"/>
    <s v="SEPTIEMBRE"/>
    <s v="SEPTIEMBRE"/>
    <s v="DIRECCIÓN DE MEJORAMIENTO DE VIVIENDA"/>
    <s v="LUIS ALFONSO OJEDA MEDINA"/>
    <x v="11"/>
    <d v="2024-09-19T00:00:00"/>
    <n v="202414000074273"/>
    <s v="02 - Creación de Nueva Línea "/>
    <s v="Se reciben recursos de la linea 85"/>
    <d v="2024-09-26T00:00:00"/>
    <s v="MIV-106"/>
    <d v="2024-09-26T00:00:00"/>
    <n v="30400000"/>
    <n v="0"/>
    <n v="1537"/>
    <d v="2024-09-27T00:00:00"/>
    <n v="30400000"/>
    <n v="0"/>
    <m/>
    <m/>
    <m/>
    <n v="30400000"/>
    <m/>
    <n v="0"/>
    <n v="30400000"/>
    <m/>
    <m/>
    <m/>
    <m/>
  </r>
  <r>
    <n v="99"/>
    <s v="0094-99"/>
    <x v="4"/>
    <x v="4"/>
    <s v="Mejorar Integralmente o reforzar 4.000 viviendas "/>
    <x v="13"/>
    <s v="PM/0208/0106/40010440094"/>
    <x v="7"/>
    <x v="5"/>
    <s v="Adición y prórroga al contrato No. 708-2024 cuyo objeto es: Prestar servicios profesionales especializados para brindar orientación jurídica en la formulación, implementación, seguimiento y cierre de proyectos, así como el apoyo la coordinación y supervisión de la ejecución a los programas de Mejoramiento de Vivienda a cargo de la Dirección de Mejoramiento de Vivienda de la Caja de la Vivienda Popular"/>
    <x v="3"/>
    <n v="80111607"/>
    <n v="14400000"/>
    <s v="30 dias"/>
    <n v="14400000"/>
    <s v="SEPTIEMBRE"/>
    <s v="SEPTIEMBRE"/>
    <s v="DIRECCIÓN DE MEJORAMIENTO DE VIVIENDA"/>
    <s v="LUIS ALFONSO OJEDA MEDINA"/>
    <x v="11"/>
    <d v="2024-09-19T00:00:00"/>
    <n v="202414000074283"/>
    <s v="02 - Creación de Nueva Línea "/>
    <s v="Se reciben recursos de la linea 85"/>
    <d v="2024-09-24T00:00:00"/>
    <s v="MIV-101"/>
    <d v="2024-09-24T00:00:00"/>
    <n v="14400000"/>
    <n v="0"/>
    <n v="1520"/>
    <d v="2024-09-25T00:00:00"/>
    <n v="14400000"/>
    <n v="0"/>
    <m/>
    <m/>
    <m/>
    <n v="14400000"/>
    <m/>
    <n v="0"/>
    <n v="14400000"/>
    <m/>
    <m/>
    <m/>
    <m/>
  </r>
  <r>
    <n v="100"/>
    <s v="0094-100"/>
    <x v="4"/>
    <x v="4"/>
    <s v="Mejorar Integralmente o reforzar 4.000 viviendas "/>
    <x v="13"/>
    <s v="PM/0208/0106/40010440094"/>
    <x v="7"/>
    <x v="5"/>
    <s v="Adición y Prorroga al contrato No. 714-2024 cuyo objeto es: Prestar servicios profesionales en el componente jurídico en la proyección, revisión, seguimiento y tramite de los documentos y respuestas a PQRSD a cargo de la Dirección de Mejoramiento de Vivienda de la Caja de la Vivienda Popular"/>
    <x v="3"/>
    <n v="80111607"/>
    <n v="6935010"/>
    <s v="30 dias"/>
    <n v="6935010"/>
    <s v="SEPTIEMBRE"/>
    <s v="SEPTIEMBRE"/>
    <s v="DIRECCIÓN DE MEJORAMIENTO DE VIVIENDA"/>
    <s v="LUIS ALFONSO OJEDA MEDINA"/>
    <x v="11"/>
    <d v="2024-09-19T00:00:00"/>
    <n v="202414000074353"/>
    <s v="02 - Creación de Nueva Línea "/>
    <s v="Se reciben recursos de la linea 85"/>
    <d v="2024-09-24T00:00:00"/>
    <s v="MIV-102"/>
    <d v="2024-09-24T00:00:00"/>
    <n v="6935010"/>
    <n v="0"/>
    <n v="1521"/>
    <d v="2024-09-25T00:00:00"/>
    <n v="6935010"/>
    <n v="0"/>
    <m/>
    <m/>
    <m/>
    <n v="6935010"/>
    <m/>
    <n v="0"/>
    <n v="6935010"/>
    <m/>
    <m/>
    <m/>
    <m/>
  </r>
  <r>
    <n v="101"/>
    <s v="0094-101"/>
    <x v="4"/>
    <x v="4"/>
    <s v="Mejorar Integralmente o reforzar 4.000 viviendas "/>
    <x v="13"/>
    <s v="PM/0208/0106/40010440094"/>
    <x v="12"/>
    <x v="5"/>
    <s v="Adición y Prórroga al contrato No.753-2024 cuyo objeto es: Prestar servicios de apoyo a la gestión para la ejecución de las actividades administrativas y financieras de la Dirección de Mejoramiento de Vivienda."/>
    <x v="3"/>
    <n v="80111600"/>
    <n v="4638000"/>
    <s v="30 dias"/>
    <n v="4638000"/>
    <s v="SEPTIEMBRE"/>
    <s v="SEPTIEMBRE"/>
    <s v="DIRECCIÓN DE MEJORAMIENTO DE VIVIENDA"/>
    <s v="LUIS ALFONSO OJEDA MEDINA"/>
    <x v="11"/>
    <d v="2024-09-19T00:00:00"/>
    <n v="202414000074293"/>
    <s v="02 - Creación de Nueva Línea "/>
    <s v="Se reciben recursos de la linea 85"/>
    <d v="2024-09-24T00:00:00"/>
    <s v="MIV-103"/>
    <d v="2024-09-24T00:00:00"/>
    <n v="4638000"/>
    <n v="0"/>
    <n v="1522"/>
    <d v="2024-09-25T00:00:00"/>
    <n v="4638000"/>
    <n v="0"/>
    <m/>
    <m/>
    <m/>
    <n v="4638000"/>
    <m/>
    <n v="0"/>
    <n v="4638000"/>
    <m/>
    <m/>
    <m/>
    <m/>
  </r>
  <r>
    <n v="102"/>
    <s v="0094-102"/>
    <x v="4"/>
    <x v="4"/>
    <s v="Mejorar Integralmente o reforzar 4.000 viviendas "/>
    <x v="13"/>
    <s v="PM/0208/0106/40010440094"/>
    <x v="12"/>
    <x v="5"/>
    <s v="Prestar servicios profesionales especializados para apoyar el esquema económico, financiero y fiduciario, así como el seguimiento y la ejecución del componente financiero de la Dirección de Mejoramiento de Vivienda."/>
    <x v="2"/>
    <n v="80111600"/>
    <n v="13400000"/>
    <s v="77 dias"/>
    <n v="34393359"/>
    <s v="SEPTIEMBRE"/>
    <s v="SEPTIEMBRE"/>
    <s v="DIRECCIÓN DE MEJORAMIENTO DE VIVIENDA"/>
    <s v="LUIS ALFONSO OJEDA MEDINA"/>
    <x v="11"/>
    <d v="2024-09-19T00:00:00"/>
    <n v="202414000074303"/>
    <s v="02 - Creación de Nueva Línea "/>
    <s v="Se reciben recursos de la linea 85"/>
    <d v="2024-09-26T00:00:00"/>
    <s v="MIV-107"/>
    <d v="2024-09-26T00:00:00"/>
    <n v="34393359"/>
    <n v="0"/>
    <n v="1538"/>
    <d v="2024-09-27T00:00:00"/>
    <n v="34393359"/>
    <n v="0"/>
    <m/>
    <m/>
    <m/>
    <n v="34393359"/>
    <m/>
    <n v="0"/>
    <n v="34393359"/>
    <m/>
    <m/>
    <m/>
    <m/>
  </r>
  <r>
    <n v="103"/>
    <s v="0094-103"/>
    <x v="4"/>
    <x v="4"/>
    <s v="Mejorar Integralmente o reforzar 4.000 viviendas "/>
    <x v="13"/>
    <s v="PM/0208/0106/40010440094"/>
    <x v="7"/>
    <x v="5"/>
    <s v="Prestar los servicios profesionales especializados para ejecutar acciones jurídicas relacionadas con las diferentes etapas del proceso de contratación que adelante la Dirección de Mejoramiento de Vivienda en el marco de los proyectos inversión que deban ser ejecutados."/>
    <x v="2"/>
    <n v="80111607"/>
    <n v="7500000"/>
    <s v="77 días"/>
    <n v="19250000"/>
    <s v="SEPTIEMBRE"/>
    <s v="SEPTIEMBRE"/>
    <s v="DIRECCIÓN DE MEJORAMIENTO DE VIVIENDA"/>
    <s v="LUIS ALFONSO OJEDA MEDINA"/>
    <x v="11"/>
    <d v="2024-09-19T00:00:00"/>
    <n v="202414000074313"/>
    <s v="02 - Creación de Nueva Línea "/>
    <s v="Se reciben recursos de la linea 85"/>
    <d v="2024-09-26T00:00:00"/>
    <s v="MIV-108"/>
    <d v="2024-09-26T00:00:00"/>
    <n v="19250000"/>
    <n v="0"/>
    <n v="1539"/>
    <d v="2024-09-27T00:00:00"/>
    <n v="19250000"/>
    <n v="0"/>
    <m/>
    <m/>
    <m/>
    <n v="19250000"/>
    <m/>
    <n v="0"/>
    <n v="19250000"/>
    <m/>
    <m/>
    <m/>
    <m/>
  </r>
  <r>
    <n v="104"/>
    <s v="0094-104"/>
    <x v="4"/>
    <x v="4"/>
    <s v="Mejorar Integralmente o reforzar 4.000 viviendas "/>
    <x v="13"/>
    <s v="PM/0208/0106/40010440094"/>
    <x v="8"/>
    <x v="5"/>
    <s v="Prestar servicios profesionales para apoyar los procesos organizacionales requeridos para la ejecución de los planes y proyectos de la Dirección de Mejoramiento de Vivienda."/>
    <x v="2"/>
    <n v="93151507"/>
    <n v="4197000"/>
    <s v="77 días"/>
    <n v="10772300"/>
    <s v="SEPTIEMBRE"/>
    <s v="SEPTIEMBRE"/>
    <s v="DIRECCIÓN DE MEJORAMIENTO DE VIVIENDA"/>
    <s v="LUIS ALFONSO OJEDA MEDINA"/>
    <x v="11"/>
    <d v="2024-09-19T00:00:00"/>
    <s v=" 202414000074323"/>
    <s v="02 - Creación de Nueva Línea "/>
    <s v="Se reciben recursos de la linea 85"/>
    <d v="2024-09-26T00:00:00"/>
    <s v="MIV-109"/>
    <d v="2024-09-26T00:00:00"/>
    <n v="10772300"/>
    <n v="0"/>
    <n v="1540"/>
    <d v="2024-09-27T00:00:00"/>
    <n v="10772300"/>
    <n v="0"/>
    <m/>
    <m/>
    <m/>
    <n v="10772300"/>
    <m/>
    <n v="0"/>
    <n v="10772300"/>
    <m/>
    <m/>
    <m/>
    <m/>
  </r>
  <r>
    <n v="105"/>
    <s v="0094-105"/>
    <x v="4"/>
    <x v="4"/>
    <s v="Mejorar Integralmente o reforzar 4.000 viviendas "/>
    <x v="13"/>
    <s v="PM/0208/0106/40010440094"/>
    <x v="8"/>
    <x v="5"/>
    <s v="Prestar servicios profesionales para brindar acompañamiento social a las actividades desarrolladas en el marco de los programas de la Dirección de Mejoramiento de vivienda."/>
    <x v="2"/>
    <n v="93141500"/>
    <n v="6000000"/>
    <s v="77 días"/>
    <n v="15400000"/>
    <s v="SEPTIEMBRE"/>
    <s v="SEPTIEMBRE"/>
    <s v="DIRECCIÓN DE MEJORAMIENTO DE VIVIENDA"/>
    <s v="LUIS ALFONSO OJEDA MEDINA"/>
    <x v="11"/>
    <d v="2024-09-19T00:00:00"/>
    <n v="202414000074313"/>
    <s v="02 - Creación de Nueva Línea "/>
    <s v="Se reciben recursos de la linea 85"/>
    <d v="2024-09-26T00:00:00"/>
    <s v="MIV-110"/>
    <d v="2024-09-26T00:00:00"/>
    <n v="15400000"/>
    <n v="0"/>
    <n v="1541"/>
    <d v="2024-09-27T00:00:00"/>
    <n v="15400000"/>
    <n v="0"/>
    <m/>
    <m/>
    <m/>
    <n v="15400000"/>
    <m/>
    <n v="0"/>
    <n v="15400000"/>
    <m/>
    <m/>
    <m/>
    <m/>
  </r>
  <r>
    <n v="106"/>
    <s v="0094-106"/>
    <x v="4"/>
    <x v="4"/>
    <s v="Mejorar Integralmente o reforzar 4.000 viviendas "/>
    <x v="13"/>
    <s v="PM/0208/0106/40010440094"/>
    <x v="7"/>
    <x v="5"/>
    <s v="Prestar servicios profesionales desde el componente jurídico a la Dirección de Mejoramiento de Vivienda, para brindar apoyo en las actuaciones contractuales, administrativas y jurídicas."/>
    <x v="2"/>
    <n v="80111607"/>
    <n v="7500000"/>
    <s v="77 días"/>
    <n v="19250000"/>
    <s v="SEPTIEMBRE"/>
    <s v="SEPTIEMBRE"/>
    <s v="DIRECCIÓN DE MEJORAMIENTO DE VIVIENDA"/>
    <s v="LUIS ALFONSO OJEDA MEDINA"/>
    <x v="11"/>
    <d v="2024-09-19T00:00:00"/>
    <n v="202414000074343"/>
    <s v="02 - Creación de Nueva Línea "/>
    <s v="Se reciben recursos de la linea 85"/>
    <d v="2024-09-26T00:00:00"/>
    <s v="MIV-111"/>
    <d v="2024-09-26T00:00:00"/>
    <n v="19250000"/>
    <n v="0"/>
    <n v="1542"/>
    <d v="2024-09-27T00:00:00"/>
    <n v="19250000"/>
    <n v="0"/>
    <m/>
    <m/>
    <m/>
    <n v="19250000"/>
    <m/>
    <n v="0"/>
    <n v="19250000"/>
    <m/>
    <m/>
    <m/>
    <m/>
  </r>
  <r>
    <n v="107"/>
    <s v="0094-107"/>
    <x v="4"/>
    <x v="4"/>
    <s v="Mejorar Integralmente o reforzar 4.000 viviendas "/>
    <x v="13"/>
    <s v="PM/0208/0106/40010440094"/>
    <x v="21"/>
    <x v="5"/>
    <s v="Arrendar un stand en el Congreso Colombiano de la Construcción"/>
    <x v="2"/>
    <n v="80131505"/>
    <n v="10000000"/>
    <s v="1 mes"/>
    <n v="10000000"/>
    <s v="SEPTIEMBRE"/>
    <s v="OCTUBRE"/>
    <s v="DIRECCIÓN DE MEJORAMIENTO DE VIVIENDA"/>
    <s v="LUIS ALFONSO OJEDA MEDINA"/>
    <x v="11"/>
    <d v="2024-09-24T00:00:00"/>
    <n v="202414000075823"/>
    <s v="02 - Creación de Nueva Línea "/>
    <s v="Se recibe de la linea 85"/>
    <d v="2024-09-27T00:00:00"/>
    <s v="MIV-112"/>
    <m/>
    <n v="10000000"/>
    <n v="0"/>
    <n v="1536"/>
    <d v="2024-09-27T00:00:00"/>
    <n v="10000000"/>
    <n v="0"/>
    <m/>
    <m/>
    <m/>
    <n v="10000000"/>
    <m/>
    <n v="0"/>
    <n v="10000000"/>
    <m/>
    <m/>
    <m/>
    <m/>
  </r>
  <r>
    <n v="108"/>
    <s v="0094-108"/>
    <x v="4"/>
    <x v="4"/>
    <s v="Mejorar Integralmente o reforzar 4.000 viviendas "/>
    <x v="13"/>
    <s v="PM/0208/0106/40010440094"/>
    <x v="41"/>
    <x v="5"/>
    <s v="Adición y Prorroga al contrato 329-2023 cuyo objeto es : Prestar el servicio público de transporte terrestre automotor especial para la caja de la vivienda popular"/>
    <x v="3"/>
    <n v="78111800"/>
    <n v="40000000"/>
    <n v="1"/>
    <n v="40000000"/>
    <s v="NO APLICA"/>
    <s v="SEPTIEMBRE"/>
    <s v="DIRECCIÓN DE MEJORAMIENTO DE VIVIENDA"/>
    <s v="LUIS ALFONSO OJEDA MEDINA"/>
    <x v="11"/>
    <d v="2024-09-24T00:00:00"/>
    <n v="202414000076253"/>
    <s v="02 - Creación de Nueva Línea "/>
    <s v="se reciben recursos de la linea 82"/>
    <d v="2024-09-25T00:00:00"/>
    <s v="MIV-105"/>
    <d v="2024-09-25T00:00:00"/>
    <n v="40000000"/>
    <n v="0"/>
    <n v="1535"/>
    <d v="2024-09-26T00:00:00"/>
    <n v="40000000"/>
    <n v="0"/>
    <m/>
    <m/>
    <m/>
    <n v="40000000"/>
    <m/>
    <n v="0"/>
    <n v="40000000"/>
    <m/>
    <m/>
    <m/>
    <s v="Se elimina la viabilidad MIV-104"/>
  </r>
  <r>
    <n v="1"/>
    <s v="006-1"/>
    <x v="5"/>
    <x v="5"/>
    <s v="Construir 3 Ha de espacio público en los territorios priorizados para Mejoramiento Integral de Barrios con el fin de promover espacios seguros"/>
    <x v="14"/>
    <s v="PM/0208/0104/40020190066"/>
    <x v="43"/>
    <x v="0"/>
    <s v="Ejecutar a precios fijos sin fórmula de reajuste, las obras de Mejoramiento de Barrios priorizadas incluido el acompañamiento y gestión social necesarios, en la localidad de Suba de la ciudad de Bogotá, de conformidad con el pliego de condiciones, anexos y demás documentos del proceso."/>
    <x v="8"/>
    <s v="72141000;72141100;72141600"/>
    <n v="911325014"/>
    <n v="1"/>
    <n v="911325014"/>
    <s v="NOVIEMBRE"/>
    <s v="NOVIEMBRE"/>
    <s v="DIRECCIÓN MEJORAMIENTO DE BARRIOS"/>
    <s v="MARÍA MERCEDES MOLINA RENGIFO"/>
    <x v="12"/>
    <s v="11/07/2024_x000a_04/09/24"/>
    <s v="202415000058213_x000a_202415000071823"/>
    <s v="01 - Viabilización de Línea"/>
    <s v="N/A"/>
    <s v="11/07/2024_x000a_06/09/24"/>
    <s v="MIB-085"/>
    <s v="11/07/2024_x000a_06/09/24"/>
    <n v="911325014"/>
    <n v="0"/>
    <n v="1496"/>
    <d v="2024-09-09T00:00:00"/>
    <n v="911325014"/>
    <n v="0"/>
    <m/>
    <m/>
    <m/>
    <n v="911325014"/>
    <m/>
    <n v="0"/>
    <n v="911325014"/>
    <m/>
    <m/>
    <m/>
    <s v="MIB-001 anulada"/>
  </r>
  <r>
    <n v="2"/>
    <s v="006-2"/>
    <x v="5"/>
    <x v="5"/>
    <s v="Construir 3 Ha de espacio público en los territorios priorizados para Mejoramiento Integral de Barrios con el fin de promover espacios seguros"/>
    <x v="14"/>
    <s v="PM/0208/0104/40020190066"/>
    <x v="3"/>
    <x v="0"/>
    <s v="Pago de cotización al sistema General de Riesgos Laborales de las personas vinculadas a través de un contrato de prestación de servicios con la Caja de la Vivienda Popular que laboran en actividades de alto riesgo, según en el artículo 13 del Decreto 723 de 2013."/>
    <x v="0"/>
    <s v="No aplica"/>
    <n v="8000000"/>
    <n v="6"/>
    <n v="60000000"/>
    <s v="JULIO"/>
    <s v="JULIO"/>
    <s v="DIRECCIÓN MEJORAMIENTO DE BARRIOS"/>
    <s v="MARÍA MERCEDES MOLINA RENGIFO"/>
    <x v="12"/>
    <d v="2024-07-02T00:00:00"/>
    <n v="202415000056823"/>
    <s v="01 - Viabilización de Línea"/>
    <s v="N/A"/>
    <d v="2024-07-16T00:00:00"/>
    <m/>
    <d v="2024-07-16T00:00:00"/>
    <n v="60000000"/>
    <n v="0"/>
    <n v="872"/>
    <d v="2024-07-17T00:00:00"/>
    <n v="60000000"/>
    <n v="0"/>
    <s v="3063-3766-4133"/>
    <d v="2024-07-17T00:00:00"/>
    <n v="17323100"/>
    <n v="42676900"/>
    <n v="17323100"/>
    <n v="0"/>
    <n v="42676900"/>
    <s v="ORDEN DE PRESTACION DE SERVICIOS"/>
    <s v="23"/>
    <m/>
    <m/>
  </r>
  <r>
    <n v="3"/>
    <s v="006-3"/>
    <x v="5"/>
    <x v="5"/>
    <s v="Construir 3 Ha de espacio público en los territorios priorizados para Mejoramiento Integral de Barrios con el fin de promover espacios seguros"/>
    <x v="14"/>
    <s v="PM/0208/0104/40020190066"/>
    <x v="47"/>
    <x v="0"/>
    <s v="Prestar los servicios profesionales para apoyar en el seguimiento y control de los asuntos administrativos y de gestión que sean requeridos, en el marco de la ejecución de los proyectos a cargo de la Dirección de Mejoramiento de Barrios ."/>
    <x v="2"/>
    <n v="84111502"/>
    <n v="7300000"/>
    <n v="6"/>
    <n v="40636666"/>
    <s v="JULIO"/>
    <s v="JULIO"/>
    <s v="DIRECCIÓN MEJORAMIENTO DE BARRIOS"/>
    <s v="MARÍA MERCEDES MOLINA RENGIFO"/>
    <x v="12"/>
    <d v="2024-07-16T00:00:00"/>
    <n v="202415000058723"/>
    <s v="01 - Viabilización de Línea"/>
    <s v="N/A"/>
    <d v="2024-07-16T00:00:00"/>
    <s v="MIB-061"/>
    <d v="2024-07-16T00:00:00"/>
    <n v="40636666"/>
    <n v="0"/>
    <n v="968"/>
    <d v="2024-07-19T00:00:00"/>
    <n v="40636666"/>
    <n v="0"/>
    <n v="3479"/>
    <d v="2024-08-08T00:00:00"/>
    <n v="40636666"/>
    <n v="0"/>
    <n v="5596667"/>
    <n v="35039999"/>
    <n v="0"/>
    <s v="CONTRATO DE PRESTACION DE SERVICIOS PROFESIONALES"/>
    <n v="658"/>
    <s v="ANDREA DEL PILAR AGUIRRE JAIMES"/>
    <m/>
  </r>
  <r>
    <n v="4"/>
    <s v="006-4"/>
    <x v="5"/>
    <x v="5"/>
    <s v="Construir 3 Ha de espacio público en los territorios priorizados para Mejoramiento Integral de Barrios con el fin de promover espacios seguros"/>
    <x v="14"/>
    <s v="PM/0208/0104/40020190066"/>
    <x v="47"/>
    <x v="0"/>
    <s v="Prestar los servicios profesionales para apoyar en el seguimiento y control de la ejecución presupuestal y financiera de los recursos a cargo de la Dirección de Mejoramiento de Barrios "/>
    <x v="2"/>
    <n v="84111502"/>
    <n v="9000000"/>
    <n v="6"/>
    <n v="54600000"/>
    <s v="JULIO"/>
    <s v="JULIO"/>
    <s v="DIRECCIÓN MEJORAMIENTO DE BARRIOS"/>
    <s v="MARÍA MERCEDES MOLINA RENGIFO"/>
    <x v="12"/>
    <d v="2024-07-16T00:00:00"/>
    <n v="202415000058723"/>
    <s v="01 - Viabilización de Línea"/>
    <s v="N/A"/>
    <d v="2024-07-16T00:00:00"/>
    <s v="MIB-062"/>
    <d v="2024-07-16T00:00:00"/>
    <n v="54600000"/>
    <n v="0"/>
    <n v="963"/>
    <d v="2024-07-19T00:00:00"/>
    <n v="54600000"/>
    <n v="0"/>
    <n v="3284"/>
    <d v="2024-07-24T00:00:00"/>
    <n v="54600000"/>
    <n v="0"/>
    <n v="11100000"/>
    <n v="43500000"/>
    <n v="0"/>
    <s v="CONTRATO DE PRESTACION DE SERVICIOS PROFESIONALES"/>
    <n v="487"/>
    <s v="CAROLINA  LOPEZ PALACIO"/>
    <m/>
  </r>
  <r>
    <n v="5"/>
    <s v="006-5"/>
    <x v="5"/>
    <x v="5"/>
    <s v="Construir 3 Ha de espacio público en los territorios priorizados para Mejoramiento Integral de Barrios con el fin de promover espacios seguros"/>
    <x v="14"/>
    <s v="PM/0208/0104/40020190066"/>
    <x v="12"/>
    <x v="0"/>
    <s v="Prestar los servicios de apoyo a la gestión en las actividades logísticas, administrativas y de correspondencia requeridas para la ejecución y el seguimiento de los proyectos y programas a cargo de  la Dirección de Mejoramiento de Barrios"/>
    <x v="2"/>
    <n v="80161504"/>
    <n v="4000000"/>
    <n v="6"/>
    <n v="24266666"/>
    <s v="JULIO"/>
    <s v="JULIO"/>
    <s v="DIRECCIÓN MEJORAMIENTO DE BARRIOS"/>
    <s v="MARÍA MERCEDES MOLINA RENGIFO"/>
    <x v="12"/>
    <d v="2024-07-16T00:00:00"/>
    <n v="202415000058723"/>
    <s v="01 - Viabilización de Línea"/>
    <s v="N/A"/>
    <d v="2024-07-16T00:00:00"/>
    <s v="MIB-071"/>
    <d v="2024-07-16T00:00:00"/>
    <n v="24266666"/>
    <n v="0"/>
    <n v="995"/>
    <d v="2024-07-18T00:00:00"/>
    <n v="24266666"/>
    <n v="0"/>
    <n v="3302"/>
    <d v="2024-07-26T00:00:00"/>
    <n v="24266666"/>
    <n v="0"/>
    <n v="4666667"/>
    <n v="19599999"/>
    <n v="0"/>
    <s v="CONTRATO DE PRESTACION DE SERVICIOS DE APOYO A LA GESTION"/>
    <n v="497"/>
    <s v="CATERINNE  MILLAN NIETO"/>
    <m/>
  </r>
  <r>
    <n v="6"/>
    <s v="006-6"/>
    <x v="5"/>
    <x v="5"/>
    <s v="Construir 3 Ha de espacio público en los territorios priorizados para Mejoramiento Integral de Barrios con el fin de promover espacios seguros"/>
    <x v="14"/>
    <s v="PM/0208/0104/40020190066"/>
    <x v="25"/>
    <x v="0"/>
    <s v="Prestar los servicios profesionales para apoyar en temas relacionados con planeación y control interno que correspondan a los asuntos relacionados con la misionalidad de la Dirección de Mejoramiento de Barrios"/>
    <x v="2"/>
    <n v="80161500"/>
    <n v="4280000"/>
    <n v="6"/>
    <n v="25965333"/>
    <s v="JULIO"/>
    <s v="JULIO"/>
    <s v="DIRECCIÓN MEJORAMIENTO DE BARRIOS"/>
    <s v="MARÍA MERCEDES MOLINA RENGIFO"/>
    <x v="12"/>
    <d v="2024-07-17T00:00:00"/>
    <n v="202415000058723"/>
    <s v="01 - Viabilización de Línea"/>
    <s v="N/A"/>
    <d v="2024-07-17T00:00:00"/>
    <s v="MIB-070"/>
    <d v="2024-07-17T00:00:00"/>
    <n v="25965333"/>
    <n v="0"/>
    <n v="1020"/>
    <d v="2024-07-19T00:00:00"/>
    <n v="25965333"/>
    <n v="0"/>
    <n v="3785"/>
    <d v="2024-08-15T00:00:00"/>
    <n v="25965333"/>
    <n v="0"/>
    <n v="2282667"/>
    <n v="23682666"/>
    <n v="0"/>
    <s v="CONTRATO DE PRESTACION DE SERVICIOS PROFESIONALES"/>
    <n v="778"/>
    <s v="JUAN CARLOS MUÑOZ MARTINEZ"/>
    <m/>
  </r>
  <r>
    <n v="7"/>
    <s v="006-7"/>
    <x v="5"/>
    <x v="5"/>
    <s v="Construir 3 Ha de espacio público en los territorios priorizados para Mejoramiento Integral de Barrios con el fin de promover espacios seguros"/>
    <x v="14"/>
    <s v="PM/0208/0104/40020190066"/>
    <x v="25"/>
    <x v="0"/>
    <s v="Prestar los servicios profesionales para apoyar en las actividades administrativas y de gestión e impulso de los asuntos contractuales a cargo de la Dirección de Mejoramiento de Barrios"/>
    <x v="2"/>
    <n v="80161500"/>
    <n v="5000000"/>
    <n v="6"/>
    <n v="30333333"/>
    <s v="JULIO"/>
    <s v="JULIO"/>
    <s v="DIRECCIÓN MEJORAMIENTO DE BARRIOS"/>
    <s v="MARÍA MERCEDES MOLINA RENGIFO"/>
    <x v="12"/>
    <d v="2024-07-16T00:00:00"/>
    <n v="202415000058723"/>
    <s v="01 - Viabilización de Línea"/>
    <s v="N/A"/>
    <d v="2024-07-16T00:00:00"/>
    <s v="MIB-063"/>
    <d v="2024-07-16T00:00:00"/>
    <n v="30333333"/>
    <n v="0"/>
    <n v="928"/>
    <d v="2024-07-18T00:00:00"/>
    <n v="30333333"/>
    <n v="0"/>
    <n v="3180"/>
    <d v="2024-07-22T00:00:00"/>
    <n v="30333333"/>
    <n v="0"/>
    <n v="6500000"/>
    <n v="23833333"/>
    <n v="0"/>
    <s v="CONTRATO DE PRESTACION DE SERVICIOS PROFESIONALES"/>
    <n v="463"/>
    <s v="JEIMY TATIANA CRUZ BEJARANO"/>
    <m/>
  </r>
  <r>
    <n v="8"/>
    <s v="006-8"/>
    <x v="5"/>
    <x v="5"/>
    <s v="Construir 3 Ha de espacio público en los territorios priorizados para Mejoramiento Integral de Barrios con el fin de promover espacios seguros"/>
    <x v="14"/>
    <s v="PM/0208/0104/40020190066"/>
    <x v="23"/>
    <x v="0"/>
    <s v="Prestar los servicios profesionales para apoyar en la gestión y ejecución  de los recursos asignados para los proyectos y programas a cargo de la Dirección de Mejoramiento de Barrios"/>
    <x v="2"/>
    <n v="80161500"/>
    <n v="8000000"/>
    <n v="6"/>
    <n v="48533333"/>
    <s v="JULIO"/>
    <s v="JULIO"/>
    <s v="DIRECCIÓN MEJORAMIENTO DE BARRIOS"/>
    <s v="MARÍA MERCEDES MOLINA RENGIFO"/>
    <x v="12"/>
    <d v="2024-07-16T00:00:00"/>
    <n v="202415000058723"/>
    <s v="01 - Viabilización de Línea"/>
    <s v="N/A"/>
    <d v="2024-07-16T00:00:00"/>
    <s v="MIB-064"/>
    <d v="2024-07-16T00:00:00"/>
    <n v="48533333"/>
    <n v="0"/>
    <n v="965"/>
    <d v="2024-07-19T00:00:00"/>
    <n v="48533333"/>
    <n v="0"/>
    <n v="3452"/>
    <d v="2024-08-03T00:00:00"/>
    <n v="48533333"/>
    <n v="0"/>
    <n v="6933333"/>
    <n v="41600000"/>
    <n v="0"/>
    <s v="CONTRATO DE PRESTACION DE SERVICIOS PROFESIONALES"/>
    <n v="621"/>
    <s v="JOAQUIN EDUARDO PERDOMO ARTUNDUAGA"/>
    <m/>
  </r>
  <r>
    <n v="9"/>
    <s v="006-9"/>
    <x v="5"/>
    <x v="5"/>
    <s v="Construir 3 Ha de espacio público en los territorios priorizados para Mejoramiento Integral de Barrios con el fin de promover espacios seguros"/>
    <x v="14"/>
    <s v="PM/0208/0104/40020190066"/>
    <x v="25"/>
    <x v="0"/>
    <s v="Prestar los servicios profesionales para apoyar a la Dirección de Mejoramiento de Barrios de la Caja de Vivienda Popular, en la planeación, seguimiento y control de la ejecución de los proyectos y programas a cargo de la dependencia."/>
    <x v="2"/>
    <n v="80161500"/>
    <n v="11000000"/>
    <n v="6"/>
    <n v="66733333"/>
    <s v="JULIO"/>
    <s v="JULIO"/>
    <s v="DIRECCIÓN MEJORAMIENTO DE BARRIOS"/>
    <s v="MARÍA MERCEDES MOLINA RENGIFO"/>
    <x v="12"/>
    <d v="2024-07-16T00:00:00"/>
    <n v="202415000058723"/>
    <s v="01 - Viabilización de Línea"/>
    <s v="N/A"/>
    <d v="2024-07-16T00:00:00"/>
    <s v="MIB-065"/>
    <d v="2024-07-16T00:00:00"/>
    <n v="66733333"/>
    <n v="0"/>
    <n v="952"/>
    <d v="2024-07-18T00:00:00"/>
    <n v="66733333"/>
    <n v="0"/>
    <n v="3212"/>
    <d v="2024-07-22T00:00:00"/>
    <n v="66733333"/>
    <n v="0"/>
    <n v="14300000"/>
    <n v="52433333"/>
    <n v="0"/>
    <s v="CONTRATO DE PRESTACION DE SERVICIOS PROFESIONALES"/>
    <n v="464"/>
    <s v="JUAN CARLOS GARCIA DIAZ"/>
    <m/>
  </r>
  <r>
    <n v="10"/>
    <s v="006-10"/>
    <x v="5"/>
    <x v="5"/>
    <s v="Construir 3 Ha de espacio público en los territorios priorizados para Mejoramiento Integral de Barrios con el fin de promover espacios seguros"/>
    <x v="14"/>
    <s v="PM/0208/0104/40020190066"/>
    <x v="47"/>
    <x v="0"/>
    <s v="Prestar los servicios profesionales en materia contable y financiera para la liquidación y trámite de garantías y pagos de los contratos y/o convenios a cargo de la Dirección de Mejoramiento de Barrios."/>
    <x v="2"/>
    <n v="84111502"/>
    <n v="7000000"/>
    <n v="6"/>
    <n v="42466667"/>
    <s v="JULIO"/>
    <s v="JULIO"/>
    <s v="DIRECCIÓN MEJORAMIENTO DE BARRIOS"/>
    <s v="MARÍA MERCEDES MOLINA RENGIFO"/>
    <x v="12"/>
    <d v="2024-07-16T00:00:00"/>
    <n v="202415000058723"/>
    <s v="01 - Viabilización de Línea"/>
    <s v="N/A"/>
    <d v="2024-07-16T00:00:00"/>
    <s v="MIB-066"/>
    <d v="2024-07-16T00:00:00"/>
    <n v="42466667"/>
    <n v="0"/>
    <n v="972"/>
    <d v="2024-07-19T00:00:00"/>
    <n v="42466667"/>
    <n v="0"/>
    <n v="3322"/>
    <d v="2024-07-28T00:00:00"/>
    <n v="42466667"/>
    <n v="0"/>
    <n v="7000000"/>
    <n v="35466667"/>
    <n v="0"/>
    <s v="CONTRATO DE PRESTACION DE SERVICIOS PROFESIONALES"/>
    <n v="528"/>
    <s v="OSCAR ABIMELEC BALLESTEROS CARRILLO"/>
    <m/>
  </r>
  <r>
    <n v="11"/>
    <s v="006-11"/>
    <x v="5"/>
    <x v="5"/>
    <s v="Construir 3 Ha de espacio público en los territorios priorizados para Mejoramiento Integral de Barrios con el fin de promover espacios seguros"/>
    <x v="14"/>
    <s v="PM/0208/0104/40020190066"/>
    <x v="13"/>
    <x v="0"/>
    <s v="Prestar los servicios profesionales para apoyar a la Dirección de Mejoramiento de Barrios en la_x000a_formulación, medición, seguimiento, articulación y análisis de metas, indicadores, planes y demás instrumentos de planeación que contribuyan al cumplimiento de los objetivos de la dependencia"/>
    <x v="2"/>
    <n v="81101500"/>
    <n v="8560000"/>
    <n v="6"/>
    <n v="51930667"/>
    <s v="JULIO"/>
    <s v="JULIO"/>
    <s v="DIRECCIÓN MEJORAMIENTO DE BARRIOS"/>
    <s v="MARÍA MERCEDES MOLINA RENGIFO"/>
    <x v="12"/>
    <d v="2024-07-16T00:00:00"/>
    <n v="202415000058723"/>
    <s v="01 - Viabilización de Línea"/>
    <s v="N/A"/>
    <d v="2024-07-16T00:00:00"/>
    <s v="MIB-067"/>
    <d v="2024-07-16T00:00:00"/>
    <n v="51930667"/>
    <n v="0"/>
    <n v="1023"/>
    <d v="2024-07-19T00:00:00"/>
    <n v="51930667"/>
    <n v="0"/>
    <n v="3310"/>
    <d v="2024-07-27T00:00:00"/>
    <n v="41088000"/>
    <n v="10842667"/>
    <n v="9701333"/>
    <n v="31386667"/>
    <n v="10842667"/>
    <s v="CONTRATO DE PRESTACION DE SERVICIOS PROFESIONALES"/>
    <n v="505"/>
    <s v="YASMINI  GUTIERREZ FIGUEREDO"/>
    <m/>
  </r>
  <r>
    <n v="12"/>
    <s v="006-12"/>
    <x v="5"/>
    <x v="5"/>
    <s v="Construir 3 Ha de espacio público en los territorios priorizados para Mejoramiento Integral de Barrios con el fin de promover espacios seguros"/>
    <x v="14"/>
    <s v="PM/0208/0104/40020190066"/>
    <x v="21"/>
    <x v="0"/>
    <s v="Prestar los servicios profesionales para desarrollar las actividades de la estrategia de comunicaciones de la Dirección de Mejoramiento de Barrios"/>
    <x v="2"/>
    <n v="80141602"/>
    <n v="5000000"/>
    <n v="6"/>
    <n v="30333333"/>
    <s v="JULIO"/>
    <s v="JULIO"/>
    <s v="DIRECCIÓN MEJORAMIENTO DE BARRIOS"/>
    <s v="MARÍA MERCEDES MOLINA RENGIFO"/>
    <x v="12"/>
    <d v="2024-07-02T00:00:00"/>
    <n v="202415000056823"/>
    <s v="01 - Viabilización de Línea"/>
    <s v="N/A"/>
    <d v="2024-07-16T00:00:00"/>
    <s v="MIB-033"/>
    <d v="2024-07-16T00:00:00"/>
    <n v="30333333"/>
    <n v="0"/>
    <n v="917"/>
    <d v="2024-07-18T00:00:00"/>
    <n v="30333333"/>
    <n v="0"/>
    <n v="3307"/>
    <d v="2024-07-26T00:00:00"/>
    <n v="30333333"/>
    <n v="0"/>
    <n v="5833333"/>
    <n v="24500000"/>
    <n v="0"/>
    <s v="CONTRATO DE PRESTACION DE SERVICIOS PROFESIONALES"/>
    <n v="503"/>
    <s v="ELKIN ESNEIDER CORTES NIÑO"/>
    <m/>
  </r>
  <r>
    <n v="13"/>
    <s v="006-13"/>
    <x v="5"/>
    <x v="5"/>
    <s v="Construir 3 Ha de espacio público en los territorios priorizados para Mejoramiento Integral de Barrios con el fin de promover espacios seguros"/>
    <x v="14"/>
    <s v="PM/0208/0104/40020190066"/>
    <x v="7"/>
    <x v="0"/>
    <s v="Prestar los servicios profesionales para apoyar jurídicamente a la Dirección de Mejoramiento de Barrios  en materia de contratación estatal, en el marco de la ejecución de los programas y proyectos a cargo de la dependencia."/>
    <x v="2"/>
    <n v="80121704"/>
    <n v="8500000"/>
    <n v="6"/>
    <n v="51566667"/>
    <s v="JULIO"/>
    <s v="JULIO"/>
    <s v="DIRECCIÓN MEJORAMIENTO DE BARRIOS"/>
    <s v="MARÍA MERCEDES MOLINA RENGIFO"/>
    <x v="13"/>
    <d v="2024-07-02T00:00:00"/>
    <n v="202415000056803"/>
    <s v="01 - Viabilización de Línea"/>
    <s v="N/A"/>
    <d v="2024-07-16T00:00:00"/>
    <s v="MIB-003"/>
    <d v="2024-07-16T00:00:00"/>
    <n v="51566667"/>
    <n v="0"/>
    <n v="877"/>
    <d v="2024-07-17T00:00:00"/>
    <n v="51566667"/>
    <n v="0"/>
    <m/>
    <m/>
    <m/>
    <n v="51566667"/>
    <m/>
    <n v="0"/>
    <n v="51566667"/>
    <m/>
    <m/>
    <m/>
    <m/>
  </r>
  <r>
    <n v="14"/>
    <s v="006-14"/>
    <x v="5"/>
    <x v="5"/>
    <s v="Construir 3 Ha de espacio público en los territorios priorizados para Mejoramiento Integral de Barrios con el fin de promover espacios seguros"/>
    <x v="14"/>
    <s v="PM/0208/0104/40020190066"/>
    <x v="48"/>
    <x v="0"/>
    <s v="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
    <x v="2"/>
    <n v="80161504"/>
    <n v="3700000"/>
    <n v="6"/>
    <n v="22446667"/>
    <s v="JULIO"/>
    <s v="JULIO"/>
    <s v="DIRECCIÓN MEJORAMIENTO DE BARRIOS"/>
    <s v="MARÍA MERCEDES MOLINA RENGIFO"/>
    <x v="12"/>
    <d v="2024-07-02T00:00:00"/>
    <n v="202415000056803"/>
    <s v="01 - Viabilización de Línea"/>
    <s v="N/A"/>
    <d v="2024-07-16T00:00:00"/>
    <s v="MIB-004"/>
    <d v="2024-07-16T00:00:00"/>
    <n v="22446667"/>
    <n v="0"/>
    <n v="944"/>
    <d v="2024-07-18T00:00:00"/>
    <n v="22446667"/>
    <n v="0"/>
    <n v="4026"/>
    <d v="2024-08-27T00:00:00"/>
    <n v="22446667"/>
    <n v="0"/>
    <n v="0"/>
    <n v="22446667"/>
    <n v="0"/>
    <s v="CONTRATO DE PRESTACION DE SERVICIOS DE APOYO A LA GESTION"/>
    <n v="803"/>
    <s v="JULIAN ENRIQUE POSADA PEREZ"/>
    <m/>
  </r>
  <r>
    <n v="15"/>
    <s v="006-15"/>
    <x v="5"/>
    <x v="5"/>
    <s v="Construir 3 Ha de espacio público en los territorios priorizados para Mejoramiento Integral de Barrios con el fin de promover espacios seguros"/>
    <x v="14"/>
    <s v="PM/0208/0104/40020190066"/>
    <x v="48"/>
    <x v="0"/>
    <s v="Prestar los servicios de apoyo a la gestión para ejecutar las actividades de gestión documental y apoyo administrativo para el manejo de la correspondencia y archivos a cargo de la Dirección de Mejoramiento de Barrios "/>
    <x v="2"/>
    <n v="80161504"/>
    <n v="3500000"/>
    <n v="6"/>
    <n v="21233333"/>
    <s v="JULIO"/>
    <s v="JULIO"/>
    <s v="DIRECCIÓN MEJORAMIENTO DE BARRIOS"/>
    <s v="MARÍA MERCEDES MOLINA RENGIFO"/>
    <x v="12"/>
    <d v="2024-07-02T00:00:00"/>
    <n v="202415000056823"/>
    <s v="01 - Viabilización de Línea"/>
    <s v="N/A"/>
    <d v="2024-07-16T00:00:00"/>
    <s v="MIB-034"/>
    <d v="2024-07-16T00:00:00"/>
    <n v="21233333"/>
    <n v="0"/>
    <n v="915"/>
    <d v="2024-07-18T00:00:00"/>
    <n v="21233333"/>
    <n v="0"/>
    <n v="4084"/>
    <d v="2024-09-02T00:00:00"/>
    <n v="21233333"/>
    <n v="0"/>
    <m/>
    <n v="21233333"/>
    <n v="0"/>
    <s v="CONTRATO DE PRESTACION DE SERVICIOS DE APOYO A LA GESTION"/>
    <s v="824"/>
    <s v="JONATHAN ALEXANDER VILLALOBOS GONZALEZ"/>
    <m/>
  </r>
  <r>
    <n v="16"/>
    <s v="006-16"/>
    <x v="5"/>
    <x v="5"/>
    <s v="Construir 3 Ha de espacio público en los territorios priorizados para Mejoramiento Integral de Barrios con el fin de promover espacios seguros"/>
    <x v="14"/>
    <s v="PM/0208/0104/40020190066"/>
    <x v="49"/>
    <x v="0"/>
    <s v="Prestar los servicios profesionales para apoyar en la estructuración, implementación y seguimiento de la estrategia innovación pública, participación ciudadana y gobierno colaborativo para la Caja de la Vivienda Popular."/>
    <x v="2"/>
    <n v="81101500"/>
    <n v="12000000"/>
    <n v="6"/>
    <n v="66800000"/>
    <s v="JULIO"/>
    <s v="JULIO"/>
    <s v="DIRECCIÓN MEJORAMIENTO DE BARRIOS"/>
    <s v="MARÍA MERCEDES MOLINA RENGIFO"/>
    <x v="12"/>
    <d v="2024-07-02T00:00:00"/>
    <n v="202415000056803"/>
    <s v="01 - Viabilización de Línea"/>
    <s v="N/A"/>
    <d v="2024-07-16T00:00:00"/>
    <s v="MIB-005"/>
    <d v="2024-07-16T00:00:00"/>
    <n v="66800000"/>
    <n v="0"/>
    <n v="940"/>
    <d v="2024-07-18T00:00:00"/>
    <n v="66800000"/>
    <n v="0"/>
    <n v="3275"/>
    <d v="2024-07-24T00:00:00"/>
    <n v="66800000"/>
    <n v="0"/>
    <n v="14800000"/>
    <n v="52000000"/>
    <n v="0"/>
    <s v="CONTRATO DE PRESTACION DE SERVICIOS PROFESIONALES"/>
    <n v="475"/>
    <s v="HENRY ANDRES GUALDRON VELASCO"/>
    <m/>
  </r>
  <r>
    <n v="17"/>
    <s v="006-17"/>
    <x v="5"/>
    <x v="5"/>
    <s v="Construir 3 Ha de espacio público en los territorios priorizados para Mejoramiento Integral de Barrios con el fin de promover espacios seguros"/>
    <x v="14"/>
    <s v="PM/0208/0104/40020190066"/>
    <x v="49"/>
    <x v="0"/>
    <s v="Prestar los servicios profesionales para apoyar en la implementación y seguimiento de la estrategia de innovación pública de la Caja de la Vivienda Popular ."/>
    <x v="2"/>
    <n v="81101500"/>
    <n v="8000000"/>
    <n v="6"/>
    <n v="44533333"/>
    <s v="JULIO"/>
    <s v="JULIO"/>
    <s v="DIRECCIÓN MEJORAMIENTO DE BARRIOS"/>
    <s v="MARÍA MERCEDES MOLINA RENGIFO"/>
    <x v="12"/>
    <d v="2024-07-02T00:00:00"/>
    <n v="202415000056823"/>
    <s v="01 - Viabilización de Línea"/>
    <s v="N/A"/>
    <d v="2024-07-16T00:00:00"/>
    <s v="MIB-035"/>
    <d v="2024-07-16T00:00:00"/>
    <n v="44533333"/>
    <n v="0"/>
    <n v="913"/>
    <d v="2024-07-18T00:00:00"/>
    <n v="44533333"/>
    <n v="0"/>
    <n v="3363"/>
    <d v="2024-08-01T00:00:00"/>
    <n v="44533333"/>
    <n v="0"/>
    <n v="8000000"/>
    <n v="36533333"/>
    <n v="0"/>
    <s v="CONTRATO DE PRESTACION DE SERVICIOS PROFESIONALES"/>
    <n v="555"/>
    <s v="IVONNE CRISTINA GIL VENEGAS"/>
    <m/>
  </r>
  <r>
    <n v="18"/>
    <s v="006-18"/>
    <x v="5"/>
    <x v="5"/>
    <s v="Construir 3 Ha de espacio público en los territorios priorizados para Mejoramiento Integral de Barrios con el fin de promover espacios seguros"/>
    <x v="14"/>
    <s v="PM/0208/0104/40020190066"/>
    <x v="13"/>
    <x v="0"/>
    <s v="Prestar los servicios profesionales para apoyar en la implementación y seguimiento de la estrategia de innovación pública de la Caja de la Vivienda Popular ."/>
    <x v="2"/>
    <n v="81101500"/>
    <n v="8000000"/>
    <n v="6"/>
    <n v="48533333"/>
    <s v="JULIO"/>
    <s v="JULIO"/>
    <s v="DIRECCIÓN MEJORAMIENTO DE BARRIOS"/>
    <s v="MARÍA MERCEDES MOLINA RENGIFO"/>
    <x v="12"/>
    <d v="2024-07-02T00:00:00"/>
    <n v="202415000056803"/>
    <s v="01 - Viabilización de Línea"/>
    <s v="N/A"/>
    <d v="2024-07-16T00:00:00"/>
    <s v="MIB-006"/>
    <d v="2024-07-16T00:00:00"/>
    <n v="48533333"/>
    <n v="0"/>
    <n v="942"/>
    <d v="2024-07-18T00:00:00"/>
    <n v="48533333"/>
    <n v="0"/>
    <n v="3343"/>
    <d v="2024-07-30T00:00:00"/>
    <n v="44533333"/>
    <n v="4000000"/>
    <n v="8000000"/>
    <n v="36533333"/>
    <n v="4000000"/>
    <s v="CONTRATO DE PRESTACION DE SERVICIOS PROFESIONALES"/>
    <n v="517"/>
    <s v="SANTIAGO  ORTEGA GONZALEZ"/>
    <m/>
  </r>
  <r>
    <n v="19"/>
    <s v="006-19"/>
    <x v="5"/>
    <x v="5"/>
    <s v="Construir 3 Ha de espacio público en los territorios priorizados para Mejoramiento Integral de Barrios con el fin de promover espacios seguros"/>
    <x v="14"/>
    <s v="PM/0208/0104/40020190066"/>
    <x v="7"/>
    <x v="0"/>
    <s v="Prestar los servicios profesionales en materia jurídica para la atención y seguimiento de los asuntos relacionados con entes de control y agenda legislativa a cargo de la Dirección de Mejoramiento de Barrios."/>
    <x v="2"/>
    <n v="80121704"/>
    <n v="8560000"/>
    <n v="6"/>
    <n v="51930667"/>
    <s v="JULIO"/>
    <s v="JULIO"/>
    <s v="DIRECCIÓN MEJORAMIENTO DE BARRIOS"/>
    <s v="MARÍA MERCEDES MOLINA RENGIFO"/>
    <x v="12"/>
    <d v="2024-07-02T00:00:00"/>
    <n v="202415000056803"/>
    <s v="01 - Viabilización de Línea"/>
    <s v="N/A"/>
    <d v="2024-07-16T00:00:00"/>
    <s v="MIB-007"/>
    <d v="2024-07-16T00:00:00"/>
    <n v="51930667"/>
    <n v="0"/>
    <n v="934"/>
    <d v="2024-07-18T00:00:00"/>
    <n v="51930667"/>
    <n v="0"/>
    <n v="3287"/>
    <d v="2024-07-24T00:00:00"/>
    <n v="51930667"/>
    <n v="0"/>
    <n v="10557333"/>
    <n v="41373334"/>
    <n v="0"/>
    <s v="CONTRATO DE PRESTACION DE SERVICIOS PROFESIONALES"/>
    <n v="476"/>
    <s v="CAMILA ANDREA LOPEZ ESTEBAN"/>
    <m/>
  </r>
  <r>
    <n v="20"/>
    <s v="006-20"/>
    <x v="5"/>
    <x v="5"/>
    <s v="Construir 3 Ha de espacio público en los territorios priorizados para Mejoramiento Integral de Barrios con el fin de promover espacios seguros"/>
    <x v="14"/>
    <s v="PM/0208/0104/40020190066"/>
    <x v="7"/>
    <x v="0"/>
    <s v="Prestar los servicios profesionales jurídicos especializados a la Dirección de Mejoramiento de Barrios en materia de derecho administrativo y de contratación estatal, así como en los demás asuntos de especial complejidad."/>
    <x v="2"/>
    <n v="80121704"/>
    <n v="14400000"/>
    <n v="6"/>
    <n v="80160000"/>
    <s v="JULIO"/>
    <s v="JULIO"/>
    <s v="DIRECCIÓN MEJORAMIENTO DE BARRIOS"/>
    <s v="MARÍA MERCEDES MOLINA RENGIFO"/>
    <x v="12"/>
    <d v="2024-07-02T00:00:00"/>
    <n v="202415000056803"/>
    <s v="01 - Viabilización de Línea"/>
    <s v="N/A"/>
    <d v="2024-07-16T00:00:00"/>
    <s v="MIB-008"/>
    <d v="2024-07-16T00:00:00"/>
    <n v="80160000"/>
    <n v="0"/>
    <n v="938"/>
    <d v="2024-07-18T00:00:00"/>
    <n v="80160000"/>
    <n v="0"/>
    <n v="3410"/>
    <d v="2024-08-02T00:00:00"/>
    <n v="80160000"/>
    <n v="0"/>
    <n v="13920000"/>
    <n v="66240000"/>
    <n v="0"/>
    <s v="CONTRATO DE PRESTACION DE SERVICIOS PROFESIONALES"/>
    <n v="589"/>
    <s v="CLAUDIA MARITZA DUEÑAS VALDERRAMA"/>
    <m/>
  </r>
  <r>
    <n v="21"/>
    <s v="006-21"/>
    <x v="5"/>
    <x v="5"/>
    <s v="Construir 3 Ha de espacio público en los territorios priorizados para Mejoramiento Integral de Barrios con el fin de promover espacios seguros"/>
    <x v="14"/>
    <s v="PM/0208/0104/40020190066"/>
    <x v="7"/>
    <x v="0"/>
    <s v="Prestar los servicios profesionales para apoyar jurídicamente la ejecución, supervisión y liquidación de los contratos y/o convenios a cargo de la dependencia "/>
    <x v="2"/>
    <n v="80121704"/>
    <n v="8560000"/>
    <n v="6"/>
    <n v="51930667"/>
    <s v="JULIO"/>
    <s v="JULIO"/>
    <s v="DIRECCIÓN MEJORAMIENTO DE BARRIOS"/>
    <s v="MARÍA MERCEDES MOLINA RENGIFO"/>
    <x v="12"/>
    <d v="2024-07-02T00:00:00"/>
    <n v="202415000056803"/>
    <s v="01 - Viabilización de Línea"/>
    <s v="N/A"/>
    <d v="2024-07-16T00:00:00"/>
    <s v="MIB-009"/>
    <d v="2024-07-16T00:00:00"/>
    <n v="51930667"/>
    <n v="0"/>
    <n v="930"/>
    <d v="2024-07-18T00:00:00"/>
    <n v="51930667"/>
    <n v="0"/>
    <n v="3280"/>
    <d v="2024-07-24T00:00:00"/>
    <n v="51930667"/>
    <n v="0"/>
    <n v="10272000"/>
    <n v="41658667"/>
    <n v="0"/>
    <s v="CONTRATO DE PRESTACION DE SERVICIOS PROFESIONALES"/>
    <n v="484"/>
    <s v="LAURA DIOCITA ALEJANDRA SANCHEZ FORERO"/>
    <m/>
  </r>
  <r>
    <n v="22"/>
    <s v="006-22"/>
    <x v="5"/>
    <x v="5"/>
    <s v="Construir 3 Ha de espacio público en los territorios priorizados para Mejoramiento Integral de Barrios con el fin de promover espacios seguros"/>
    <x v="14"/>
    <s v="PM/0208/0104/40020190066"/>
    <x v="7"/>
    <x v="0"/>
    <s v="Prestar los servicios profesionales para apoyar jurídicamente en las diferentes etapas de los procesos de selección y supervisión de los contratos a cargo de la Dirección de Mejoramiento de Barrios"/>
    <x v="2"/>
    <n v="80121704"/>
    <n v="12000000"/>
    <n v="6"/>
    <n v="72800000"/>
    <s v="JULIO"/>
    <s v="JULIO"/>
    <s v="DIRECCIÓN MEJORAMIENTO DE BARRIOS"/>
    <s v="MARÍA MERCEDES MOLINA RENGIFO"/>
    <x v="12"/>
    <d v="2024-07-02T00:00:00"/>
    <n v="202415000056823"/>
    <s v="01 - Viabilización de Línea"/>
    <s v="N/A"/>
    <d v="2024-07-16T00:00:00"/>
    <s v="MIB-036"/>
    <d v="2024-07-16T00:00:00"/>
    <n v="72800000"/>
    <n v="0"/>
    <n v="921"/>
    <d v="2024-07-18T00:00:00"/>
    <n v="72800000"/>
    <n v="0"/>
    <n v="3279"/>
    <d v="2024-07-24T00:00:00"/>
    <n v="72800000"/>
    <n v="0"/>
    <n v="14800000"/>
    <n v="58000000"/>
    <n v="0"/>
    <s v="CONTRATO DE PRESTACION DE SERVICIOS PROFESIONALES"/>
    <n v="481"/>
    <s v="PAOLA ANDREA ROJAS MESA"/>
    <m/>
  </r>
  <r>
    <n v="23"/>
    <s v="006-23"/>
    <x v="5"/>
    <x v="5"/>
    <s v="Construir 3 Ha de espacio público en los territorios priorizados para Mejoramiento Integral de Barrios con el fin de promover espacios seguros"/>
    <x v="14"/>
    <s v="PM/0208/0104/40020190066"/>
    <x v="7"/>
    <x v="0"/>
    <s v="Prestar servicios profesionales desde el componente jurídico para brindar apoyo en las actuaciones que se adelanten en el proceso de gestión contractual para la Dirección de Mejoramiento de Barrios."/>
    <x v="2"/>
    <n v="80121704"/>
    <n v="10000000"/>
    <n v="6"/>
    <n v="55666667"/>
    <s v="JULIO"/>
    <s v="JULIO"/>
    <s v="DIRECCIÓN MEJORAMIENTO DE BARRIOS"/>
    <s v="MARÍA MERCEDES MOLINA RENGIFO"/>
    <x v="12"/>
    <d v="2024-07-17T00:00:00"/>
    <n v="202415000056823"/>
    <s v="01 - Viabilización de Línea"/>
    <s v="N/A"/>
    <d v="2024-07-22T00:00:00"/>
    <s v="MIB-078"/>
    <d v="2024-07-22T00:00:00"/>
    <n v="55666667"/>
    <n v="0"/>
    <n v="1092"/>
    <d v="2024-07-24T00:00:00"/>
    <n v="55666667"/>
    <n v="0"/>
    <n v="3374"/>
    <d v="2024-08-02T00:00:00"/>
    <n v="55666667"/>
    <n v="0"/>
    <n v="10000000"/>
    <n v="45666667"/>
    <n v="0"/>
    <s v="CONTRATO DE PRESTACION DE SERVICIOS PROFESIONALES"/>
    <n v="574"/>
    <s v="GUILLERMO ALFONSO AGUANCHA BAUTE"/>
    <m/>
  </r>
  <r>
    <n v="24"/>
    <s v="006-24"/>
    <x v="5"/>
    <x v="5"/>
    <s v="Construir 3 Ha de espacio público en los territorios priorizados para Mejoramiento Integral de Barrios con el fin de promover espacios seguros"/>
    <x v="14"/>
    <s v="PM/0208/0104/40020190066"/>
    <x v="21"/>
    <x v="0"/>
    <s v="Prestación de servicios profesionales para apoyar a la Caja de la Vivienda Popular en la divulgación y fortalecimiento de las herramientas de comunicación,en el marco de la ejecución del nuevo plan de desarrollo."/>
    <x v="2"/>
    <n v="80141602"/>
    <n v="8000000"/>
    <s v="6 y 17 dias"/>
    <n v="44533333"/>
    <s v="AGOSTO"/>
    <s v="AGOSTO"/>
    <s v="DIRECCIÓN MEJORAMIENTO DE BARRIOS"/>
    <s v="MARÍA MERCEDES MOLINA RENGIFO"/>
    <x v="12"/>
    <d v="2024-07-17T00:00:00"/>
    <n v="202415000058913"/>
    <s v="01 - Viabilización de Línea"/>
    <s v="línea 006-78 $2.783.333"/>
    <d v="2024-07-23T00:00:00"/>
    <s v="MIB-080"/>
    <d v="2024-07-23T00:00:00"/>
    <n v="44533333"/>
    <n v="0"/>
    <n v="1094"/>
    <d v="2024-07-24T00:00:00"/>
    <n v="44533333"/>
    <n v="0"/>
    <n v="3376"/>
    <d v="2024-08-02T00:00:00"/>
    <n v="44533333"/>
    <n v="0"/>
    <n v="7733333"/>
    <n v="36800000"/>
    <n v="0"/>
    <s v="CONTRATO DE PRESTACION DE SERVICIOS PROFESIONALES"/>
    <n v="561"/>
    <s v="NELLY CECILIA FABRA GUTIERREZ"/>
    <s v="MIB-037 (anulada) por solicitud de la DMB via correo electronico"/>
  </r>
  <r>
    <n v="25"/>
    <s v="006-25"/>
    <x v="5"/>
    <x v="5"/>
    <s v="Construir 3 Ha de espacio público en los territorios priorizados para Mejoramiento Integral de Barrios con el fin de promover espacios seguros"/>
    <x v="14"/>
    <s v="PM/0208/0104/40020190066"/>
    <x v="8"/>
    <x v="0"/>
    <s v="Prestar los servicios profesionales para apoyar la ejecución y seguimiento del componente social de los contratos de infraestructura de la Dirección de Mejoramiento de Barrios."/>
    <x v="2"/>
    <n v="93141500"/>
    <n v="4000000"/>
    <n v="6"/>
    <n v="24266667"/>
    <s v="JULIO"/>
    <s v="JULIO"/>
    <s v="DIRECCIÓN MEJORAMIENTO DE BARRIOS"/>
    <s v="MARÍA MERCEDES MOLINA RENGIFO"/>
    <x v="12"/>
    <d v="2024-07-02T00:00:00"/>
    <n v="202415000056823"/>
    <s v="01 - Viabilización de Línea"/>
    <s v="N/A"/>
    <d v="2024-07-16T00:00:00"/>
    <s v="MIB-038"/>
    <d v="2024-07-16T00:00:00"/>
    <n v="24266667"/>
    <n v="0"/>
    <n v="908"/>
    <d v="2024-07-18T00:00:00"/>
    <n v="24266667"/>
    <n v="0"/>
    <n v="3364"/>
    <d v="2024-08-01T00:00:00"/>
    <n v="24266667"/>
    <n v="0"/>
    <n v="4000000"/>
    <n v="20266667"/>
    <n v="0"/>
    <s v="CONTRATO DE PRESTACION DE SERVICIOS PROFESIONALES"/>
    <n v="544"/>
    <s v="VALERIA  BENAVIDES PEDRAZA"/>
    <m/>
  </r>
  <r>
    <n v="26"/>
    <s v="006-26"/>
    <x v="5"/>
    <x v="5"/>
    <s v="Construir 3 Ha de espacio público en los territorios priorizados para Mejoramiento Integral de Barrios con el fin de promover espacios seguros"/>
    <x v="14"/>
    <s v="PM/0208/0104/40020190066"/>
    <x v="8"/>
    <x v="0"/>
    <s v="Prestar los servicios profesionales para apoyar a la Dirección de Mejoramiento de Barrios de la Caja de Vivienda Popular, en la gestión y seguimiento de la sostenibilidad y estabilidad de las obras de los proyectos a cargo de la dependencia."/>
    <x v="2"/>
    <n v="93141500"/>
    <n v="3700000"/>
    <n v="6"/>
    <n v="20596667"/>
    <s v="JULIO"/>
    <s v="JULIO"/>
    <s v="DIRECCIÓN MEJORAMIENTO DE BARRIOS"/>
    <s v="MARÍA MERCEDES MOLINA RENGIFO"/>
    <x v="12"/>
    <d v="2024-07-02T00:00:00"/>
    <n v="202415000056803"/>
    <s v="01 - Viabilización de Línea"/>
    <s v="N/A"/>
    <d v="2024-07-16T00:00:00"/>
    <s v="MIB-010"/>
    <d v="2024-07-16T00:00:00"/>
    <n v="20596667"/>
    <n v="0"/>
    <n v="932"/>
    <d v="2024-07-18T00:00:00"/>
    <n v="20596667"/>
    <n v="0"/>
    <n v="3700"/>
    <d v="2024-08-12T00:00:00"/>
    <n v="20596667"/>
    <n v="0"/>
    <n v="2220000"/>
    <n v="18376667"/>
    <n v="0"/>
    <s v="CONTRATO DE PRESTACION DE SERVICIOS PROFESIONALES"/>
    <n v="695"/>
    <s v="CAROLL EDITH CHAVES BLANCO"/>
    <m/>
  </r>
  <r>
    <n v="27"/>
    <s v="006-27"/>
    <x v="5"/>
    <x v="5"/>
    <s v="Construir 3 Ha de espacio público en los territorios priorizados para Mejoramiento Integral de Barrios con el fin de promover espacios seguros"/>
    <x v="14"/>
    <s v="PM/0208/0104/40020190066"/>
    <x v="8"/>
    <x v="0"/>
    <s v="Prestar los servicios de apoyo a la gestión de la Dirección de Barrios mediante el acompañamiento al procedimiento &quot;seguimiento y control a la estabilidad y sostenibilidad de la obra”."/>
    <x v="2"/>
    <n v="93141500"/>
    <n v="3160000"/>
    <n v="6"/>
    <n v="19170667"/>
    <s v="JULIO"/>
    <s v="JULIO"/>
    <s v="DIRECCIÓN MEJORAMIENTO DE BARRIOS"/>
    <s v="MARÍA MERCEDES MOLINA RENGIFO"/>
    <x v="12"/>
    <d v="2024-07-02T00:00:00"/>
    <n v="202415000056823"/>
    <s v="01 - Viabilización de Línea"/>
    <s v="N/A"/>
    <d v="2024-07-16T00:00:00"/>
    <s v="MIB-039"/>
    <d v="2024-07-16T00:00:00"/>
    <n v="19170667"/>
    <n v="0"/>
    <n v="910"/>
    <d v="2024-07-18T00:00:00"/>
    <n v="19170667"/>
    <n v="0"/>
    <m/>
    <m/>
    <m/>
    <n v="19170667"/>
    <m/>
    <n v="0"/>
    <n v="19170667"/>
    <m/>
    <m/>
    <m/>
    <m/>
  </r>
  <r>
    <n v="28"/>
    <s v="006-28"/>
    <x v="5"/>
    <x v="5"/>
    <s v="Construir 3 Ha de espacio público en los territorios priorizados para Mejoramiento Integral de Barrios con el fin de promover espacios seguros"/>
    <x v="14"/>
    <s v="PM/0208/0104/40020190066"/>
    <x v="8"/>
    <x v="0"/>
    <s v="Prestar los servicios profesionales a la Dirección de Mejoramiento de Barrios para apoyar desde el componente social la supervisión de los contratos a cargo de la dependencia"/>
    <x v="2"/>
    <n v="93141500"/>
    <n v="3800000"/>
    <n v="6"/>
    <n v="23053333"/>
    <s v="JULIO"/>
    <s v="JULIO"/>
    <s v="DIRECCIÓN MEJORAMIENTO DE BARRIOS"/>
    <s v="MARÍA MERCEDES MOLINA RENGIFO"/>
    <x v="12"/>
    <d v="2024-07-02T00:00:00"/>
    <n v="202415000056803"/>
    <s v="01 - Viabilización de Línea"/>
    <s v="N/A"/>
    <d v="2024-07-16T00:00:00"/>
    <s v="MIB-011"/>
    <d v="2024-07-16T00:00:00"/>
    <n v="23053333"/>
    <n v="0"/>
    <n v="936"/>
    <d v="2024-07-18T00:00:00"/>
    <n v="23053333"/>
    <n v="0"/>
    <m/>
    <m/>
    <m/>
    <n v="23053333"/>
    <m/>
    <n v="0"/>
    <n v="23053333"/>
    <m/>
    <m/>
    <m/>
    <m/>
  </r>
  <r>
    <n v="29"/>
    <s v="006-29"/>
    <x v="5"/>
    <x v="5"/>
    <s v="Construir 3 Ha de espacio público en los territorios priorizados para Mejoramiento Integral de Barrios con el fin de promover espacios seguros"/>
    <x v="14"/>
    <s v="PM/0208/0104/40020190066"/>
    <x v="8"/>
    <x v="0"/>
    <s v="Prestar los servicios profesionales para apoyar el seguimiento a la estrategia social dentro de los contratos de infraestructura a cargo de la Dirección de Mejoramiento de Barrios ."/>
    <x v="2"/>
    <n v="93141500"/>
    <n v="10000000"/>
    <n v="6"/>
    <n v="60666667"/>
    <s v="JULIO"/>
    <s v="JULIO"/>
    <s v="DIRECCIÓN MEJORAMIENTO DE BARRIOS"/>
    <s v="MARÍA MERCEDES MOLINA RENGIFO"/>
    <x v="12"/>
    <d v="2024-07-02T00:00:00"/>
    <n v="202415000056823"/>
    <s v="01 - Viabilización de Línea"/>
    <s v="N/A"/>
    <d v="2024-07-16T00:00:00"/>
    <s v="MIB-040"/>
    <d v="2024-07-16T00:00:00"/>
    <n v="60666667"/>
    <n v="0"/>
    <n v="905"/>
    <d v="2024-07-18T00:00:00"/>
    <n v="60666667"/>
    <n v="0"/>
    <n v="3213"/>
    <d v="2024-07-22T00:00:00"/>
    <n v="60666667"/>
    <n v="0"/>
    <n v="13000000"/>
    <n v="47666667"/>
    <n v="0"/>
    <s v="CONTRATO DE PRESTACION DE SERVICIOS PROFESIONALES"/>
    <n v="466"/>
    <s v="IVAN  PERDOMO LONDOÑO"/>
    <m/>
  </r>
  <r>
    <n v="30"/>
    <s v="006-30"/>
    <x v="5"/>
    <x v="5"/>
    <s v="Construir 3 Ha de espacio público en los territorios priorizados para Mejoramiento Integral de Barrios con el fin de promover espacios seguros"/>
    <x v="14"/>
    <s v="PM/0208/0104/40020190066"/>
    <x v="8"/>
    <x v="0"/>
    <s v="Prestar los servicios profesionales para apoyar la estructuración y/o supervisión del componente social de  los contratos a cargo de la Dirección de Mejoramiento de Barrios"/>
    <x v="2"/>
    <n v="93141500"/>
    <n v="4000000"/>
    <n v="6"/>
    <n v="24266667"/>
    <s v="JULIO"/>
    <s v="JULIO"/>
    <s v="DIRECCIÓN MEJORAMIENTO DE BARRIOS"/>
    <s v="MARÍA MERCEDES MOLINA RENGIFO"/>
    <x v="12"/>
    <d v="2024-07-02T00:00:00"/>
    <n v="202415000056803"/>
    <s v="01 - Viabilización de Línea"/>
    <s v="N/A"/>
    <d v="2024-07-16T00:00:00"/>
    <s v="MIB-012"/>
    <d v="2024-07-16T00:00:00"/>
    <n v="24266667"/>
    <n v="0"/>
    <n v="926"/>
    <d v="2024-07-18T00:00:00"/>
    <n v="24266667"/>
    <n v="0"/>
    <n v="3395"/>
    <d v="2024-08-02T00:00:00"/>
    <n v="24266667"/>
    <n v="0"/>
    <n v="3886667"/>
    <n v="20380000"/>
    <n v="0"/>
    <s v="CONTRATO DE PRESTACION DE SERVICIOS PROFESIONALES"/>
    <n v="556"/>
    <s v="KAREN NATHALY MUÑOZ SANCHEZ"/>
    <m/>
  </r>
  <r>
    <n v="31"/>
    <s v="006-31"/>
    <x v="5"/>
    <x v="5"/>
    <s v="Construir 3 Ha de espacio público en los territorios priorizados para Mejoramiento Integral de Barrios con el fin de promover espacios seguros"/>
    <x v="14"/>
    <s v="PM/0208/0104/40020190066"/>
    <x v="8"/>
    <x v="0"/>
    <s v="Prestar los servicios profesionales para apoyar el seguimiento a la ejecución de la estrategia social de los proyectos a cargo de la Dirección de Mejoramiento de Barrios"/>
    <x v="2"/>
    <n v="93141500"/>
    <n v="3700000"/>
    <n v="6"/>
    <n v="20596667"/>
    <s v="JULIO"/>
    <s v="JULIO"/>
    <s v="DIRECCIÓN MEJORAMIENTO DE BARRIOS"/>
    <s v="MARÍA MERCEDES MOLINA RENGIFO"/>
    <x v="12"/>
    <d v="2024-07-02T00:00:00"/>
    <n v="202415000056803"/>
    <s v="01 - Viabilización de Línea"/>
    <s v="N/A"/>
    <d v="2024-07-16T00:00:00"/>
    <s v="MIB-013"/>
    <d v="2024-07-16T00:00:00"/>
    <n v="20596667"/>
    <n v="0"/>
    <n v="918"/>
    <d v="2024-07-18T00:00:00"/>
    <n v="20596667"/>
    <n v="0"/>
    <n v="3377"/>
    <d v="2024-08-02T00:00:00"/>
    <n v="20596667"/>
    <n v="0"/>
    <n v="3566667"/>
    <n v="17030000"/>
    <n v="0"/>
    <s v="CONTRATO DE PRESTACION DE SERVICIOS PROFESIONALES"/>
    <n v="564"/>
    <s v="NORMA TATIANA PATIÑO MARTINEZ"/>
    <m/>
  </r>
  <r>
    <n v="32"/>
    <s v="006-32"/>
    <x v="5"/>
    <x v="5"/>
    <s v="Construir 3 Ha de espacio público en los territorios priorizados para Mejoramiento Integral de Barrios con el fin de promover espacios seguros"/>
    <x v="14"/>
    <s v="PM/0208/0104/40020190066"/>
    <x v="8"/>
    <x v="0"/>
    <s v="Prestar los servicios profesionales para apoyar el seguimiento a la ejecución de la estrategia social de los contratos a cargo de la Dirección de Mejoramiento de Barrios"/>
    <x v="2"/>
    <n v="93141500"/>
    <n v="3700000"/>
    <n v="6"/>
    <n v="20596667"/>
    <s v="JULIO"/>
    <s v="JULIO"/>
    <s v="DIRECCIÓN MEJORAMIENTO DE BARRIOS"/>
    <s v="MARÍA MERCEDES MOLINA RENGIFO"/>
    <x v="12"/>
    <d v="2024-07-02T00:00:00"/>
    <n v="202415000056823"/>
    <s v="01 - Viabilización de Línea"/>
    <s v="N/A"/>
    <d v="2024-07-16T00:00:00"/>
    <s v="MIB-041"/>
    <d v="2024-07-16T00:00:00"/>
    <n v="20596667"/>
    <n v="0"/>
    <n v="903"/>
    <d v="2024-07-17T00:00:00"/>
    <n v="20596667"/>
    <n v="0"/>
    <n v="3378"/>
    <d v="2024-08-02T00:00:00"/>
    <n v="20596667"/>
    <n v="0"/>
    <n v="3576667"/>
    <n v="17020000"/>
    <n v="0"/>
    <s v="CONTRATO DE PRESTACION DE SERVICIOS PROFESIONALES"/>
    <n v="473"/>
    <s v="LISSETH KARINE AMAYA VELANDIA"/>
    <m/>
  </r>
  <r>
    <n v="33"/>
    <s v="006-33"/>
    <x v="5"/>
    <x v="5"/>
    <s v="Construir 3 Ha de espacio público en los territorios priorizados para Mejoramiento Integral de Barrios con el fin de promover espacios seguros"/>
    <x v="14"/>
    <s v="PM/0208/0104/40020190066"/>
    <x v="8"/>
    <x v="0"/>
    <s v="Prestar los servicios profesionales para apoyar la estructuración y/o supervisión del componente social de  los contratos a cargo de la Dirección de Mejoramiento de Barrios"/>
    <x v="2"/>
    <n v="93141500"/>
    <n v="4000000"/>
    <n v="6"/>
    <n v="24266667"/>
    <s v="JULIO"/>
    <s v="JULIO"/>
    <s v="DIRECCIÓN MEJORAMIENTO DE BARRIOS"/>
    <s v="MARÍA MERCEDES MOLINA RENGIFO"/>
    <x v="12"/>
    <d v="2024-07-02T00:00:00"/>
    <n v="202415000056823"/>
    <s v="01 - Viabilización de Línea"/>
    <s v="N/A"/>
    <d v="2024-07-16T00:00:00"/>
    <s v="MIB-042"/>
    <d v="2024-07-16T00:00:00"/>
    <n v="24266667"/>
    <n v="0"/>
    <n v="898"/>
    <d v="2024-07-18T00:00:00"/>
    <n v="24266667"/>
    <n v="0"/>
    <n v="3743"/>
    <d v="2024-08-13T00:00:00"/>
    <n v="24266667"/>
    <n v="0"/>
    <n v="2400000"/>
    <n v="21866667"/>
    <n v="0"/>
    <s v="CONTRATO DE PRESTACION DE SERVICIOS PROFESIONALES"/>
    <n v="725"/>
    <s v="PAULA DANIELA GARAVITO SIERRA"/>
    <m/>
  </r>
  <r>
    <n v="34"/>
    <s v="006-34"/>
    <x v="5"/>
    <x v="5"/>
    <s v="Construir 3 Ha de espacio público en los territorios priorizados para Mejoramiento Integral de Barrios con el fin de promover espacios seguros"/>
    <x v="14"/>
    <s v="PM/0208/0104/40020190066"/>
    <x v="50"/>
    <x v="0"/>
    <s v="Prestar los servicios profesionales para apoyar en la estructuración y /o supervisión del componente ambiental y de Seguridad y Salud en el Trabajo (SST-MA) de los contratos de infraestructura a cargo de la Dirección de Mejoramiento de Barrios."/>
    <x v="2"/>
    <n v="77101700"/>
    <n v="6500000"/>
    <n v="6"/>
    <n v="39433333"/>
    <s v="JULIO"/>
    <s v="JULIO"/>
    <s v="DIRECCIÓN MEJORAMIENTO DE BARRIOS"/>
    <s v="MARÍA MERCEDES MOLINA RENGIFO"/>
    <x v="12"/>
    <d v="2024-07-02T00:00:00"/>
    <n v="202415000056823"/>
    <s v="01 - Viabilización de Línea"/>
    <s v="N/A"/>
    <d v="2024-07-16T00:00:00"/>
    <s v="MIB-043"/>
    <d v="2024-07-16T00:00:00"/>
    <n v="39433333"/>
    <n v="0"/>
    <n v="900"/>
    <d v="2024-07-18T00:00:00"/>
    <n v="39433333"/>
    <n v="0"/>
    <n v="3313"/>
    <d v="2024-07-27T00:00:00"/>
    <n v="39433333"/>
    <n v="0"/>
    <n v="6933333"/>
    <n v="32500000"/>
    <n v="0"/>
    <s v="CONTRATO DE PRESTACION DE SERVICIOS PROFESIONALES"/>
    <n v="516"/>
    <s v="ANA MARIA BERMUDEZ ANDRADE"/>
    <m/>
  </r>
  <r>
    <n v="35"/>
    <s v="006-35"/>
    <x v="5"/>
    <x v="5"/>
    <s v="Construir 3 Ha de espacio público en los territorios priorizados para Mejoramiento Integral de Barrios con el fin de promover espacios seguros"/>
    <x v="14"/>
    <s v="PM/0208/0104/40020190066"/>
    <x v="50"/>
    <x v="0"/>
    <s v="Prestar los servicios profesionales para apoyar en la estructuración y /o supervisión del componente ambiental y de Seguridad y Salud en el Trabajo (SST-MA) de los contratos de infraestructura a cargo de la Dirección de Mejoramiento de Barrios."/>
    <x v="2"/>
    <n v="77101700"/>
    <n v="6500000"/>
    <n v="6"/>
    <n v="39433333"/>
    <s v="JULIO"/>
    <s v="JULIO"/>
    <s v="DIRECCIÓN MEJORAMIENTO DE BARRIOS"/>
    <s v="MARÍA MERCEDES MOLINA RENGIFO"/>
    <x v="12"/>
    <d v="2024-07-02T00:00:00"/>
    <n v="202415000056823"/>
    <s v="01 - Viabilización de Línea"/>
    <s v="N/A"/>
    <d v="2024-07-16T00:00:00"/>
    <s v="MIB-044"/>
    <d v="2024-07-16T00:00:00"/>
    <n v="39433333"/>
    <n v="0"/>
    <n v="896"/>
    <d v="2024-07-17T00:00:00"/>
    <n v="39433333"/>
    <n v="0"/>
    <n v="3347"/>
    <d v="2024-07-30T00:00:00"/>
    <n v="39433333"/>
    <n v="0"/>
    <n v="6716667"/>
    <n v="32716666"/>
    <n v="0"/>
    <s v="CONTRATO DE PRESTACION DE SERVICIOS PROFESIONALES"/>
    <n v="512"/>
    <s v="CRISTIAN ALEJANDRO PAYAN MARTINEZ"/>
    <m/>
  </r>
  <r>
    <n v="36"/>
    <s v="006-36"/>
    <x v="5"/>
    <x v="5"/>
    <s v="Construir 3 Ha de espacio público en los territorios priorizados para Mejoramiento Integral de Barrios con el fin de promover espacios seguros"/>
    <x v="14"/>
    <s v="PM/0208/0104/40020190066"/>
    <x v="50"/>
    <x v="0"/>
    <s v="Prestar los servicios profesionales para apoyar en la estructuración y /o supervisión del componente ambiental y de Seguridad y Salud en el Trabajo (SST-MA)  de los contratos de infraestructura a cargo de la Dirección de Mejoramiento de Barrios."/>
    <x v="2"/>
    <n v="77101700"/>
    <n v="6750000"/>
    <n v="6"/>
    <n v="40950000"/>
    <s v="JULIO"/>
    <s v="JULIO"/>
    <s v="DIRECCIÓN MEJORAMIENTO DE BARRIOS"/>
    <s v="MARÍA MERCEDES MOLINA RENGIFO"/>
    <x v="12"/>
    <d v="2024-07-16T00:00:00"/>
    <n v="202415000058723"/>
    <s v="01 - Viabilización de Línea"/>
    <s v="N/A"/>
    <d v="2024-07-16T00:00:00"/>
    <s v="MIB-068"/>
    <d v="2024-07-16T00:00:00"/>
    <n v="40950000"/>
    <n v="0"/>
    <n v="970"/>
    <d v="2024-07-19T00:00:00"/>
    <n v="40950000"/>
    <n v="0"/>
    <n v="3384"/>
    <d v="2024-08-02T00:00:00"/>
    <n v="40950000"/>
    <n v="0"/>
    <n v="6525000"/>
    <n v="34425000"/>
    <n v="0"/>
    <s v="CONTRATO DE PRESTACION DE SERVICIOS PROFESIONALES"/>
    <n v="565"/>
    <s v="WENDY CAMILA PARDO GONZALEZ"/>
    <m/>
  </r>
  <r>
    <n v="37"/>
    <s v="006-37"/>
    <x v="5"/>
    <x v="5"/>
    <s v="Construir 3 Ha de espacio público en los territorios priorizados para Mejoramiento Integral de Barrios con el fin de promover espacios seguros"/>
    <x v="14"/>
    <s v="PM/0208/0104/40020190066"/>
    <x v="49"/>
    <x v="0"/>
    <s v="Prestar los servicios profesionales para apoyar técnicamente la formulación, ejecución y/o supervisión de los proyectos de infraestructura a cargo de la Dirección de Mejoramiento de Barrios."/>
    <x v="2"/>
    <n v="81101500"/>
    <n v="7500000"/>
    <n v="6"/>
    <n v="45500000"/>
    <s v="JULIO"/>
    <s v="JULIO"/>
    <s v="DIRECCIÓN MEJORAMIENTO DE BARRIOS"/>
    <s v="MARÍA MERCEDES MOLINA RENGIFO"/>
    <x v="12"/>
    <d v="2024-07-02T00:00:00"/>
    <n v="202415000056823"/>
    <s v="01 - Viabilización de Línea"/>
    <s v="N/A"/>
    <d v="2024-07-16T00:00:00"/>
    <s v="MIB-045"/>
    <d v="2024-07-16T00:00:00"/>
    <n v="45500000"/>
    <n v="0"/>
    <n v="894"/>
    <d v="2024-07-17T00:00:00"/>
    <n v="45500000"/>
    <n v="0"/>
    <n v="3345"/>
    <d v="2024-07-30T00:00:00"/>
    <n v="45500000"/>
    <n v="0"/>
    <n v="7750000"/>
    <n v="37750000"/>
    <n v="0"/>
    <s v="CONTRATO DE PRESTACION DE SERVICIOS PROFESIONALES"/>
    <n v="515"/>
    <s v="OMAR ENRIQUE CORONADO BECERRA"/>
    <m/>
  </r>
  <r>
    <n v="38"/>
    <s v="006-38"/>
    <x v="5"/>
    <x v="5"/>
    <s v="Construir 3 Ha de espacio público en los territorios priorizados para Mejoramiento Integral de Barrios con el fin de promover espacios seguros"/>
    <x v="14"/>
    <s v="PM/0208/0104/40020190066"/>
    <x v="49"/>
    <x v="0"/>
    <s v="Prestar los servicios profesionales para apoyar las actividades técnicas relacionadas con el banco de proyectos y en el seguimiento a los convenios a cargo de la Dirección de Mejoramiento de Barrios "/>
    <x v="2"/>
    <n v="81101500"/>
    <n v="4300000"/>
    <n v="6"/>
    <n v="26086667"/>
    <s v="JULIO"/>
    <s v="JULIO"/>
    <s v="DIRECCIÓN MEJORAMIENTO DE BARRIOS"/>
    <s v="MARÍA MERCEDES MOLINA RENGIFO"/>
    <x v="12"/>
    <d v="2024-07-02T00:00:00"/>
    <n v="202415000056803"/>
    <s v="01 - Viabilización de Línea"/>
    <s v="N/A"/>
    <d v="2024-07-16T00:00:00"/>
    <s v="MIB-014"/>
    <d v="2024-07-16T00:00:00"/>
    <n v="26086667"/>
    <n v="0"/>
    <n v="920"/>
    <d v="2024-07-18T00:00:00"/>
    <n v="26086667"/>
    <n v="0"/>
    <n v="3273"/>
    <d v="2024-07-24T00:00:00"/>
    <n v="26086667"/>
    <n v="0"/>
    <n v="5303333"/>
    <n v="20783334"/>
    <n v="0"/>
    <s v="CONTRATO DE PRESTACION DE SERVICIOS PROFESIONALES"/>
    <n v="478"/>
    <s v="ADRIANA ANGELICA LEON BLANCO"/>
    <m/>
  </r>
  <r>
    <n v="39"/>
    <s v="006-39"/>
    <x v="5"/>
    <x v="5"/>
    <s v="Construir 3 Ha de espacio público en los territorios priorizados para Mejoramiento Integral de Barrios con el fin de promover espacios seguros"/>
    <x v="14"/>
    <s v="PM/0208/0104/40020190066"/>
    <x v="13"/>
    <x v="0"/>
    <s v="Prestar los servicios profesionales para apoyar técnicamente a la Dirección de Mejoramiento de Barrios desde el componente geotécnico, para brindar el acompañamiento en la formulación, evaluación, ejecución y desarrollo de los proyectos constructivos que le sean asignados."/>
    <x v="2"/>
    <n v="81101500"/>
    <n v="9500000"/>
    <n v="6"/>
    <n v="57633333"/>
    <s v="JULIO"/>
    <s v="JULIO"/>
    <s v="DIRECCIÓN MEJORAMIENTO DE BARRIOS"/>
    <s v="MARÍA MERCEDES MOLINA RENGIFO"/>
    <x v="12"/>
    <d v="2024-07-02T00:00:00"/>
    <n v="202415000056803"/>
    <s v="01 - Viabilización de Línea"/>
    <s v="N/A"/>
    <d v="2024-07-16T00:00:00"/>
    <s v="MIB-015"/>
    <d v="2024-07-16T00:00:00"/>
    <n v="57633333"/>
    <n v="0"/>
    <n v="924"/>
    <d v="2024-07-18T00:00:00"/>
    <n v="57633333"/>
    <n v="0"/>
    <n v="3744"/>
    <d v="2024-08-13T00:00:00"/>
    <n v="57633333"/>
    <n v="0"/>
    <n v="5700000"/>
    <n v="51933333"/>
    <n v="0"/>
    <s v="CONTRATO DE PRESTACION DE SERVICIOS PROFESIONALES"/>
    <n v="724"/>
    <s v="CARLOS HECTOR CASTRO"/>
    <m/>
  </r>
  <r>
    <n v="40"/>
    <s v="006-40"/>
    <x v="5"/>
    <x v="5"/>
    <s v="Construir 3 Ha de espacio público en los territorios priorizados para Mejoramiento Integral de Barrios con el fin de promover espacios seguros"/>
    <x v="14"/>
    <s v="PM/0208/0104/40020190066"/>
    <x v="49"/>
    <x v="0"/>
    <s v="Prestar los servicios profesionales a la Dirección de Mejoramiento de Barrios para realizar el seguimiento técnico a los proyectos a cargo de la dependencia "/>
    <x v="2"/>
    <n v="81101500"/>
    <n v="6500000"/>
    <n v="6"/>
    <n v="39433333"/>
    <s v="JULIO"/>
    <s v="JULIO"/>
    <s v="DIRECCIÓN MEJORAMIENTO DE BARRIOS"/>
    <s v="MARÍA MERCEDES MOLINA RENGIFO"/>
    <x v="12"/>
    <d v="2024-07-02T00:00:00"/>
    <n v="202415000056823"/>
    <s v="01 - Viabilización de Línea"/>
    <s v="N/A"/>
    <d v="2024-07-16T00:00:00"/>
    <s v="MIB-046"/>
    <d v="2024-07-16T00:00:00"/>
    <n v="39433333"/>
    <n v="0"/>
    <n v="892"/>
    <d v="2024-07-17T00:00:00"/>
    <n v="39433333"/>
    <n v="0"/>
    <n v="3708"/>
    <d v="2024-08-12T00:00:00"/>
    <n v="39433333"/>
    <n v="0"/>
    <n v="3900000"/>
    <n v="35533333"/>
    <n v="0"/>
    <s v="CONTRATO DE PRESTACION DE SERVICIOS PROFESIONALES"/>
    <n v="701"/>
    <s v="LIBIETH LORENA CASAS ALDANA"/>
    <m/>
  </r>
  <r>
    <n v="41"/>
    <s v="006-41"/>
    <x v="5"/>
    <x v="5"/>
    <s v="Construir 3 Ha de espacio público en los territorios priorizados para Mejoramiento Integral de Barrios con el fin de promover espacios seguros"/>
    <x v="14"/>
    <s v="PM/0208/0104/40020190066"/>
    <x v="13"/>
    <x v="0"/>
    <s v="Prestar los servicios profesionales para apoyar técnicamente en materia topográfica en la formulación, ejecución de los proyectos a cargo de la Dirección de Mejoramiento de Barrios."/>
    <x v="2"/>
    <n v="81101500"/>
    <n v="4300000"/>
    <n v="6"/>
    <n v="26086667"/>
    <s v="JULIO"/>
    <s v="JULIO"/>
    <s v="DIRECCIÓN MEJORAMIENTO DE BARRIOS"/>
    <s v="MARÍA MERCEDES MOLINA RENGIFO"/>
    <x v="12"/>
    <d v="2024-07-16T00:00:00"/>
    <n v="202415000058723"/>
    <s v="01 - Viabilización de Línea"/>
    <s v="N/A"/>
    <d v="2024-07-16T00:00:00"/>
    <s v="MIB-069"/>
    <d v="2024-07-16T00:00:00"/>
    <n v="26086667"/>
    <n v="0"/>
    <n v="1019"/>
    <d v="2024-07-19T00:00:00"/>
    <n v="26086667"/>
    <n v="0"/>
    <n v="3285"/>
    <d v="2024-07-24T00:00:00"/>
    <n v="26086667"/>
    <n v="0"/>
    <n v="5303333"/>
    <n v="20783334"/>
    <n v="0"/>
    <s v="CONTRATO DE PRESTACION DE SERVICIOS PROFESIONALES"/>
    <n v="500"/>
    <s v="ANGELA MARCELA TOVAR BETANCOURT"/>
    <m/>
  </r>
  <r>
    <n v="42"/>
    <s v="006-42"/>
    <x v="5"/>
    <x v="5"/>
    <s v="Construir 3 Ha de espacio público en los territorios priorizados para Mejoramiento Integral de Barrios con el fin de promover espacios seguros"/>
    <x v="14"/>
    <s v="PM/0208/0104/40020190066"/>
    <x v="49"/>
    <x v="0"/>
    <s v="Prestar los servicios profesionales para apoyar técnicamente el proceso de liquidación y cierre de los contratos a cargo de la Dirección de Mejoramiento de Barrios"/>
    <x v="2"/>
    <n v="81101500"/>
    <n v="6414840"/>
    <n v="6"/>
    <n v="35709276"/>
    <s v="JULIO"/>
    <s v="JULIO"/>
    <s v="DIRECCIÓN MEJORAMIENTO DE BARRIOS"/>
    <s v="MARÍA MERCEDES MOLINA RENGIFO"/>
    <x v="12"/>
    <d v="2024-07-02T00:00:00"/>
    <n v="202415000056803"/>
    <s v="01 - Viabilización de Línea"/>
    <s v="N/A"/>
    <d v="2024-07-16T00:00:00"/>
    <s v="MIB-016"/>
    <d v="2024-07-16T00:00:00"/>
    <n v="35709276"/>
    <n v="0"/>
    <n v="919"/>
    <d v="2024-07-18T00:00:00"/>
    <n v="35709276"/>
    <n v="0"/>
    <n v="3295"/>
    <d v="2024-07-25T00:00:00"/>
    <n v="35709276"/>
    <n v="0"/>
    <n v="7697808"/>
    <n v="28011468"/>
    <n v="0"/>
    <s v="CONTRATO DE PRESTACION DE SERVICIOS PROFESIONALES"/>
    <n v="489"/>
    <s v="ANGELA PATRICIA GALINDO CARO"/>
    <m/>
  </r>
  <r>
    <n v="43"/>
    <s v="006-43"/>
    <x v="5"/>
    <x v="5"/>
    <s v="Construir 3 Ha de espacio público en los territorios priorizados para Mejoramiento Integral de Barrios con el fin de promover espacios seguros"/>
    <x v="14"/>
    <s v="PM/0208/0104/40020190066"/>
    <x v="13"/>
    <x v="0"/>
    <s v="Prestar los servicios profesionales para apoyar las actividades técnicas y de gestión para la ejecución y supervisión de los contratos y proyectos a cargo de la Dirección de Mejoramiento de Barrios"/>
    <x v="2"/>
    <n v="81101500"/>
    <n v="3528162"/>
    <n v="6"/>
    <n v="19640102"/>
    <s v="JULIO"/>
    <s v="JULIO"/>
    <s v="DIRECCIÓN MEJORAMIENTO DE BARRIOS"/>
    <s v="MARÍA MERCEDES MOLINA RENGIFO"/>
    <x v="12"/>
    <d v="2024-07-02T00:00:00"/>
    <n v="202415000056803"/>
    <s v="01 - Viabilización de Línea"/>
    <s v="N/A"/>
    <d v="2024-07-16T00:00:00"/>
    <s v="MIB-017"/>
    <d v="2024-07-16T00:00:00"/>
    <n v="19640102"/>
    <n v="0"/>
    <n v="916"/>
    <d v="2024-07-18T00:00:00"/>
    <n v="19640102"/>
    <n v="0"/>
    <n v="4258"/>
    <d v="2024-09-13T00:00:00"/>
    <n v="19640102"/>
    <n v="0"/>
    <m/>
    <n v="19640102"/>
    <n v="0"/>
    <s v="CONTRATO DE PRESTACION DE SERVICIOS PROFESIONALES"/>
    <s v="875"/>
    <s v="BRAYAM ARTURO GUZMAN RODRIGUEZ"/>
    <m/>
  </r>
  <r>
    <n v="44"/>
    <s v="006-44"/>
    <x v="5"/>
    <x v="5"/>
    <s v="Construir 3 Ha de espacio público en los territorios priorizados para Mejoramiento Integral de Barrios con el fin de promover espacios seguros"/>
    <x v="14"/>
    <s v="PM/0208/0104/40020190066"/>
    <x v="13"/>
    <x v="0"/>
    <s v="Prestar los servicios profesionales para apoyar técnicamente la elaboración y/o revisión y análisis de los documentos que le sean solicitados, así como la supervisión de los proyectos a cargo de la_x000a_Dirección de Mejoramiento de Barrios."/>
    <x v="2"/>
    <n v="81101500"/>
    <n v="6420000"/>
    <n v="6"/>
    <n v="35738000"/>
    <s v="JULIO"/>
    <s v="JULIO"/>
    <s v="DIRECCIÓN MEJORAMIENTO DE BARRIOS"/>
    <s v="MARÍA MERCEDES MOLINA RENGIFO"/>
    <x v="12"/>
    <d v="2024-07-02T00:00:00"/>
    <n v="202415000056803"/>
    <s v="01 - Viabilización de Línea"/>
    <s v="N/A"/>
    <d v="2024-07-16T00:00:00"/>
    <s v="MIB-018"/>
    <d v="2024-07-16T00:00:00"/>
    <n v="35738000"/>
    <n v="0"/>
    <n v="914"/>
    <d v="2024-07-18T00:00:00"/>
    <n v="35738000"/>
    <n v="0"/>
    <n v="3272"/>
    <d v="2024-07-24T00:00:00"/>
    <n v="35738000"/>
    <n v="0"/>
    <n v="7918000"/>
    <n v="27820000"/>
    <n v="0"/>
    <s v="CONTRATO DE PRESTACION DE SERVICIOS PROFESIONALES"/>
    <n v="477"/>
    <s v="DANIEL FELIPE RAMIREZ JIMENEZ"/>
    <m/>
  </r>
  <r>
    <n v="45"/>
    <s v="006-45"/>
    <x v="5"/>
    <x v="5"/>
    <s v="Construir 3 Ha de espacio público en los territorios priorizados para Mejoramiento Integral de Barrios con el fin de promover espacios seguros"/>
    <x v="14"/>
    <s v="PM/0208/0104/40020190066"/>
    <x v="13"/>
    <x v="0"/>
    <s v="Prestar los servicios profesionales para apoyar técnicamente la supervisión y liquidación de contratos a cargo de la Dirección de Mejoramiento de Barrios"/>
    <x v="2"/>
    <n v="81101500"/>
    <n v="8000000"/>
    <n v="6"/>
    <n v="48533333"/>
    <s v="JULIO"/>
    <s v="JULIO"/>
    <s v="DIRECCIÓN MEJORAMIENTO DE BARRIOS"/>
    <s v="MARÍA MERCEDES MOLINA RENGIFO"/>
    <x v="12"/>
    <d v="2024-07-02T00:00:00"/>
    <n v="202415000056803"/>
    <s v="01 - Viabilización de Línea"/>
    <s v="N/A"/>
    <d v="2024-07-16T00:00:00"/>
    <s v="MIB-019"/>
    <d v="2024-07-16T00:00:00"/>
    <n v="48533333"/>
    <n v="0"/>
    <n v="909"/>
    <d v="2024-07-18T00:00:00"/>
    <n v="48533333"/>
    <n v="0"/>
    <n v="3271"/>
    <d v="2024-07-24T00:00:00"/>
    <n v="48533333"/>
    <n v="0"/>
    <n v="9866667"/>
    <n v="38666666"/>
    <n v="0"/>
    <s v="CONTRATO DE PRESTACION DE SERVICIOS PROFESIONALES"/>
    <n v="474"/>
    <s v="DARIO FERNANDO ALBA RODRIGUEZ"/>
    <m/>
  </r>
  <r>
    <n v="46"/>
    <s v="006-46"/>
    <x v="5"/>
    <x v="5"/>
    <s v="Construir 3 Ha de espacio público en los territorios priorizados para Mejoramiento Integral de Barrios con el fin de promover espacios seguros"/>
    <x v="14"/>
    <s v="PM/0208/0104/40020190066"/>
    <x v="49"/>
    <x v="0"/>
    <s v="Prestar los servicios profesionales para apoyar técnicamente a la Dirección de Mejoramiento de Barrios en la revisión de los proyectos reportados en el banco de proyectos y  en el seguimiento de los proyectos  a cargo de la dependencia. "/>
    <x v="2"/>
    <n v="81101500"/>
    <n v="7000000"/>
    <n v="6"/>
    <n v="38966667"/>
    <s v="JULIO"/>
    <s v="JULIO"/>
    <s v="DIRECCIÓN MEJORAMIENTO DE BARRIOS"/>
    <s v="MARÍA MERCEDES MOLINA RENGIFO"/>
    <x v="12"/>
    <d v="2024-07-02T00:00:00"/>
    <n v="202415000056803"/>
    <s v="01 - Viabilización de Línea"/>
    <s v="N/A"/>
    <d v="2024-07-16T00:00:00"/>
    <s v="MIB-020"/>
    <d v="2024-07-16T00:00:00"/>
    <n v="38966667"/>
    <n v="0"/>
    <n v="907"/>
    <d v="2024-07-18T00:00:00"/>
    <n v="38966667"/>
    <n v="0"/>
    <n v="3458"/>
    <d v="2024-08-03T00:00:00"/>
    <n v="38966667"/>
    <n v="0"/>
    <n v="6010413"/>
    <n v="32956254"/>
    <n v="0"/>
    <s v="CONTRATO DE PRESTACION DE SERVICIOS PROFESIONALES"/>
    <n v="636"/>
    <s v="DIANA ALEXANDRA LUENGAS LUNA"/>
    <m/>
  </r>
  <r>
    <n v="47"/>
    <s v="006-47"/>
    <x v="5"/>
    <x v="5"/>
    <s v="Construir 3 Ha de espacio público en los territorios priorizados para Mejoramiento Integral de Barrios con el fin de promover espacios seguros"/>
    <x v="14"/>
    <s v="PM/0208/0104/40020190066"/>
    <x v="13"/>
    <x v="0"/>
    <s v="Prestar los servicios profesionales para apoyar técnicamente la consolidación de la información de Previabilidad que requiera la Dirección de Mejoramiento de Barrios."/>
    <x v="2"/>
    <n v="81101500"/>
    <n v="3530000"/>
    <n v="6"/>
    <n v="21415333"/>
    <s v="JULIO"/>
    <s v="JULIO"/>
    <s v="DIRECCIÓN MEJORAMIENTO DE BARRIOS"/>
    <s v="MARÍA MERCEDES MOLINA RENGIFO"/>
    <x v="12"/>
    <d v="2024-07-02T00:00:00"/>
    <n v="202415000056803"/>
    <s v="01 - Viabilización de Línea"/>
    <s v="N/A"/>
    <d v="2024-07-16T00:00:00"/>
    <s v="MIB-021"/>
    <d v="2024-07-16T00:00:00"/>
    <n v="21415333"/>
    <n v="0"/>
    <n v="912"/>
    <d v="2024-07-18T00:00:00"/>
    <n v="21415333"/>
    <n v="0"/>
    <n v="3270"/>
    <d v="2024-07-24T00:00:00"/>
    <n v="21415333"/>
    <n v="0"/>
    <n v="4589000"/>
    <n v="16826333"/>
    <n v="0"/>
    <s v="CONTRATO DE PRESTACION DE SERVICIOS PROFESIONALES"/>
    <n v="467"/>
    <s v="DIEGO FERNANDO GUARIN MARIN"/>
    <m/>
  </r>
  <r>
    <n v="48"/>
    <s v="006-48"/>
    <x v="5"/>
    <x v="5"/>
    <s v="Construir 3 Ha de espacio público en los territorios priorizados para Mejoramiento Integral de Barrios con el fin de promover espacios seguros"/>
    <x v="14"/>
    <s v="PM/0208/0104/40020190066"/>
    <x v="49"/>
    <x v="0"/>
    <s v="Prestar los servicios profesionales para apoyar técnicamente la formulación, ejecución y/o supervisión de los proyectos de infraestructura a cargo de la Dirección de Mejoramiento de Barrios."/>
    <x v="2"/>
    <n v="81101500"/>
    <n v="7500000"/>
    <n v="6"/>
    <n v="41750000"/>
    <s v="JULIO"/>
    <s v="JULIO"/>
    <s v="DIRECCIÓN MEJORAMIENTO DE BARRIOS"/>
    <s v="MARÍA MERCEDES MOLINA RENGIFO"/>
    <x v="12"/>
    <d v="2024-07-02T00:00:00"/>
    <n v="202415000056823"/>
    <s v="01 - Viabilización de Línea"/>
    <s v="N/A"/>
    <d v="2024-07-16T00:00:00"/>
    <s v="MIB-047"/>
    <d v="2024-07-16T00:00:00"/>
    <n v="41750000"/>
    <n v="0"/>
    <n v="890"/>
    <d v="2024-07-17T00:00:00"/>
    <n v="41750000"/>
    <n v="0"/>
    <n v="3323"/>
    <d v="2024-07-28T00:00:00"/>
    <n v="41750000"/>
    <n v="0"/>
    <n v="7500000"/>
    <n v="34250000"/>
    <n v="0"/>
    <s v="CONTRATO DE PRESTACION DE SERVICIOS PROFESIONALES"/>
    <n v="518"/>
    <s v="EDWIN ARIEL ULLOA CALVO"/>
    <m/>
  </r>
  <r>
    <n v="49"/>
    <s v="006-49"/>
    <x v="5"/>
    <x v="5"/>
    <s v="Construir 3 Ha de espacio público en los territorios priorizados para Mejoramiento Integral de Barrios con el fin de promover espacios seguros"/>
    <x v="14"/>
    <s v="PM/0208/0104/40020190066"/>
    <x v="13"/>
    <x v="0"/>
    <s v="Prestar los servicios profesionales para apoyar técnicamente en el componente de vías y transporte la formulación, evaluación, ejecución y/o seguimiento de los proyectos en la Dirección de Mejoramiento de Barrios"/>
    <x v="2"/>
    <n v="81101500"/>
    <n v="7490000"/>
    <n v="6"/>
    <n v="41694333"/>
    <s v="JULIO"/>
    <s v="JULIO"/>
    <s v="DIRECCIÓN MEJORAMIENTO DE BARRIOS"/>
    <s v="MARÍA MERCEDES MOLINA RENGIFO"/>
    <x v="12"/>
    <d v="2024-07-02T00:00:00"/>
    <n v="202415000056823"/>
    <s v="01 - Viabilización de Línea"/>
    <s v="N/A"/>
    <d v="2024-07-16T00:00:00"/>
    <s v="MIB-048"/>
    <d v="2024-07-16T00:00:00"/>
    <n v="41694333"/>
    <n v="0"/>
    <n v="888"/>
    <d v="2024-07-17T00:00:00"/>
    <n v="41694333"/>
    <n v="0"/>
    <n v="3308"/>
    <d v="2024-07-26T00:00:00"/>
    <n v="41694333"/>
    <n v="0"/>
    <n v="7490000"/>
    <n v="34204333"/>
    <n v="0"/>
    <s v="CONTRATO DE PRESTACION DE SERVICIOS PROFESIONALES"/>
    <n v="511"/>
    <s v="ESMERALDA FABIOLA MONROY RODRIGUEZ"/>
    <m/>
  </r>
  <r>
    <n v="50"/>
    <s v="006-50"/>
    <x v="5"/>
    <x v="5"/>
    <s v="Construir 3 Ha de espacio público en los territorios priorizados para Mejoramiento Integral de Barrios con el fin de promover espacios seguros"/>
    <x v="14"/>
    <s v="PM/0208/0104/40020190066"/>
    <x v="49"/>
    <x v="0"/>
    <s v="Prestar los servicios de apoyo a la gestión en las actividades técnicas y de gestión requeridas para la ejecución o seguimiento de los proyectos de infraestructura a cargo de la Dirección de Mejoramiento de Barrios."/>
    <x v="2"/>
    <n v="81101500"/>
    <n v="2570000"/>
    <n v="6"/>
    <n v="16705000"/>
    <s v="JULIO"/>
    <s v="JULIO"/>
    <s v="DIRECCIÓN MEJORAMIENTO DE BARRIOS"/>
    <s v="MARÍA MERCEDES MOLINA RENGIFO"/>
    <x v="12"/>
    <d v="2024-07-02T00:00:00"/>
    <n v="202415000056803"/>
    <s v="01 - Viabilización de Línea"/>
    <s v="N/A"/>
    <d v="2024-07-16T00:00:00"/>
    <s v="MIB-022"/>
    <d v="2024-07-16T00:00:00"/>
    <n v="16705000"/>
    <n v="0"/>
    <n v="906"/>
    <d v="2024-07-18T00:00:00"/>
    <n v="16705000"/>
    <n v="0"/>
    <n v="3276"/>
    <d v="2024-07-24T00:00:00"/>
    <n v="15591333"/>
    <n v="1113667"/>
    <n v="3169667"/>
    <n v="12421666"/>
    <n v="1113667"/>
    <s v="CONTRATO DE PRESTACION DE SERVICIOS DE APOYO A LA GESTION"/>
    <n v="472"/>
    <s v="GERALDINE  SIERRA BUITRAGO"/>
    <m/>
  </r>
  <r>
    <n v="51"/>
    <s v="006-51"/>
    <x v="5"/>
    <x v="5"/>
    <s v="Construir 3 Ha de espacio público en los territorios priorizados para Mejoramiento Integral de Barrios con el fin de promover espacios seguros"/>
    <x v="14"/>
    <s v="PM/0208/0104/40020190066"/>
    <x v="13"/>
    <x v="0"/>
    <s v="Prestar los servicios profesionales para apoyar técnicamente en materia de hidrología e hidráulica, para la formulación, evaluación, ejecución y/o seguimiento de los proyectos  en la Dirección de Mejoramiento de Barrios"/>
    <x v="2"/>
    <n v="81101500"/>
    <n v="8600000"/>
    <n v="6"/>
    <n v="52173333"/>
    <s v="JULIO"/>
    <s v="JULIO"/>
    <s v="DIRECCIÓN MEJORAMIENTO DE BARRIOS"/>
    <s v="MARÍA MERCEDES MOLINA RENGIFO"/>
    <x v="12"/>
    <d v="2024-07-02T00:00:00"/>
    <n v="202415000056823"/>
    <s v="01 - Viabilización de Línea"/>
    <s v="N/A"/>
    <d v="2024-07-16T00:00:00"/>
    <s v="MIB-049"/>
    <d v="2024-07-16T00:00:00"/>
    <n v="52173333"/>
    <n v="0"/>
    <n v="887"/>
    <d v="2024-07-17T00:00:00"/>
    <n v="52173333"/>
    <n v="0"/>
    <n v="3281"/>
    <d v="2024-07-24T00:00:00"/>
    <n v="52173333"/>
    <n v="0"/>
    <n v="10320000"/>
    <n v="41853333"/>
    <n v="0"/>
    <s v="CONTRATO DE PRESTACION DE SERVICIOS PROFESIONALES"/>
    <n v="480"/>
    <s v="HECTOR ALFONSO ESCOBAR FLOREZ"/>
    <m/>
  </r>
  <r>
    <n v="52"/>
    <s v="006-52"/>
    <x v="5"/>
    <x v="5"/>
    <s v="Construir 3 Ha de espacio público en los territorios priorizados para Mejoramiento Integral de Barrios con el fin de promover espacios seguros"/>
    <x v="14"/>
    <s v="PM/0208/0104/40020190066"/>
    <x v="13"/>
    <x v="0"/>
    <s v="Prestar los servicios profesionales para apoyar las actividades técnicas y administrativa de los proyectos de infraestructura a cargo de la Dirección de Mejoramiento de Barrios"/>
    <x v="2"/>
    <n v="81101500"/>
    <n v="4770000"/>
    <n v="6"/>
    <n v="26553000"/>
    <s v="JULIO"/>
    <s v="JULIO"/>
    <s v="DIRECCIÓN MEJORAMIENTO DE BARRIOS"/>
    <s v="MARÍA MERCEDES MOLINA RENGIFO"/>
    <x v="12"/>
    <d v="2024-07-02T00:00:00"/>
    <n v="202415000056823"/>
    <s v="01 - Viabilización de Línea"/>
    <s v="N/A"/>
    <d v="2024-07-16T00:00:00"/>
    <s v="MIB-050"/>
    <d v="2024-07-16T00:00:00"/>
    <n v="26553000"/>
    <n v="0"/>
    <n v="889"/>
    <d v="2024-07-17T00:00:00"/>
    <n v="26553000"/>
    <n v="0"/>
    <n v="4257"/>
    <d v="2024-09-13T00:00:00"/>
    <n v="26553000"/>
    <n v="0"/>
    <m/>
    <n v="26553000"/>
    <n v="0"/>
    <s v="CONTRATO DE PRESTACION DE SERVICIOS PROFESIONALES"/>
    <s v="874"/>
    <s v="SANTIAGO  CARDONA PINEDA"/>
    <m/>
  </r>
  <r>
    <n v="53"/>
    <s v="006-53"/>
    <x v="5"/>
    <x v="5"/>
    <s v="Construir 3 Ha de espacio público en los territorios priorizados para Mejoramiento Integral de Barrios con el fin de promover espacios seguros"/>
    <x v="14"/>
    <s v="PM/0208/0104/40020190066"/>
    <x v="13"/>
    <x v="0"/>
    <s v="Prestar servicios profesionales para apoyar a la Dirección de Mejoramiento de Barrios desde el componente eléctrico  la formulación, evaluación, ejecución y desarrollo de los proyectos constructivos que le sean asignados."/>
    <x v="2"/>
    <n v="81101500"/>
    <n v="6500000"/>
    <n v="6"/>
    <n v="39433333"/>
    <s v="JULIO"/>
    <s v="JULIO"/>
    <s v="DIRECCIÓN MEJORAMIENTO DE BARRIOS"/>
    <s v="MARÍA MERCEDES MOLINA RENGIFO"/>
    <x v="12"/>
    <d v="2024-07-02T00:00:00"/>
    <n v="202415000056803"/>
    <s v="01 - Viabilización de Línea"/>
    <s v="N/A"/>
    <d v="2024-07-16T00:00:00"/>
    <s v="MIB-023"/>
    <d v="2024-07-16T00:00:00"/>
    <n v="39433333"/>
    <n v="0"/>
    <n v="902"/>
    <d v="2024-07-17T00:00:00"/>
    <n v="39433333"/>
    <n v="0"/>
    <n v="3742"/>
    <d v="2024-08-13T00:00:00"/>
    <n v="39433333"/>
    <n v="0"/>
    <n v="3900000"/>
    <n v="35533333"/>
    <n v="0"/>
    <s v="CONTRATO DE PRESTACION DE SERVICIOS PROFESIONALES"/>
    <n v="736"/>
    <s v="JAIME ANDRES CANON VERGARA"/>
    <m/>
  </r>
  <r>
    <n v="54"/>
    <s v="006-54"/>
    <x v="5"/>
    <x v="5"/>
    <s v="Construir 3 Ha de espacio público en los territorios priorizados para Mejoramiento Integral de Barrios con el fin de promover espacios seguros"/>
    <x v="14"/>
    <s v="PM/0208/0104/40020190066"/>
    <x v="13"/>
    <x v="0"/>
    <s v="Prestar los servicios profesionales para la programación, seguimiento y control de la ejecución, estabilidad y sostenibilidad de los proyectos de infraestructura a cargo de la Dirección de Mejoramiento de Barrios"/>
    <x v="2"/>
    <n v="81101500"/>
    <n v="10000000"/>
    <n v="6"/>
    <n v="55666667"/>
    <s v="JULIO"/>
    <s v="JULIO"/>
    <s v="DIRECCIÓN MEJORAMIENTO DE BARRIOS"/>
    <s v="MARÍA MERCEDES MOLINA RENGIFO"/>
    <x v="12"/>
    <d v="2024-07-02T00:00:00"/>
    <n v="202415000056803"/>
    <s v="01 - Viabilización de Línea"/>
    <s v="N/A"/>
    <d v="2024-07-16T00:00:00"/>
    <s v="MIB-024"/>
    <d v="2024-07-16T00:00:00"/>
    <n v="55666667"/>
    <n v="0"/>
    <n v="1028"/>
    <d v="2024-07-19T00:00:00"/>
    <n v="55666667"/>
    <n v="0"/>
    <n v="3360"/>
    <d v="2024-08-01T00:00:00"/>
    <n v="55666667"/>
    <n v="0"/>
    <n v="10000000"/>
    <n v="45666667"/>
    <n v="0"/>
    <s v="CONTRATO DE PRESTACION DE SERVICIOS PROFESIONALES"/>
    <n v="557"/>
    <s v="JORGE FERNANDO MURILLO HEREDIA"/>
    <m/>
  </r>
  <r>
    <n v="55"/>
    <s v="006-55"/>
    <x v="5"/>
    <x v="5"/>
    <s v="Construir 3 Ha de espacio público en los territorios priorizados para Mejoramiento Integral de Barrios con el fin de promover espacios seguros"/>
    <x v="14"/>
    <s v="PM/0208/0104/40020190066"/>
    <x v="49"/>
    <x v="0"/>
    <s v="Prestar los servicios profesionales para apoyar técnicamente en la revisión y análisis de los proyectos reportados en el banco de proyectos y en la ejecución y/o seguimiento de los proyectos de infraestructura a cargo de la Dirección de Mejoramiento de Barrios. "/>
    <x v="2"/>
    <n v="81101500"/>
    <n v="7490000"/>
    <n v="6"/>
    <n v="45439333"/>
    <s v="JULIO"/>
    <s v="JULIO"/>
    <s v="DIRECCIÓN MEJORAMIENTO DE BARRIOS"/>
    <s v="MARÍA MERCEDES MOLINA RENGIFO"/>
    <x v="12"/>
    <d v="2024-07-02T00:00:00"/>
    <n v="202415000056803"/>
    <s v="01 - Viabilización de Línea"/>
    <s v="N/A"/>
    <d v="2024-07-16T00:00:00"/>
    <s v="MIB-025"/>
    <d v="2024-07-16T00:00:00"/>
    <n v="45439333"/>
    <n v="0"/>
    <n v="904"/>
    <d v="2024-07-18T00:00:00"/>
    <n v="45439333"/>
    <n v="0"/>
    <n v="3274"/>
    <d v="2024-07-24T00:00:00"/>
    <n v="45439333"/>
    <n v="0"/>
    <n v="9237667"/>
    <n v="36201666"/>
    <n v="0"/>
    <s v="CONTRATO DE PRESTACION DE SERVICIOS PROFESIONALES"/>
    <n v="470"/>
    <s v="JOSE DAVID CUBILLOS PARRA"/>
    <m/>
  </r>
  <r>
    <n v="56"/>
    <s v="006-56"/>
    <x v="5"/>
    <x v="5"/>
    <s v="Construir 3 Ha de espacio público en los territorios priorizados para Mejoramiento Integral de Barrios con el fin de promover espacios seguros"/>
    <x v="14"/>
    <s v="PM/0208/0104/40020190066"/>
    <x v="13"/>
    <x v="0"/>
    <s v="Prestar los servicios profesionales a la Dirección de Mejoramiento de Barrios para apoyar las actividades técnicas y de gestión requeridas para la ejecución y supervisión de los proyectos a cargo de la dependencia "/>
    <x v="2"/>
    <n v="81101500"/>
    <n v="3800000"/>
    <n v="6"/>
    <n v="23053333"/>
    <s v="JULIO"/>
    <s v="JULIO"/>
    <s v="DIRECCIÓN MEJORAMIENTO DE BARRIOS"/>
    <s v="MARÍA MERCEDES MOLINA RENGIFO"/>
    <x v="12"/>
    <d v="2024-07-02T00:00:00"/>
    <n v="202415000056803"/>
    <s v="01 - Viabilización de Línea"/>
    <s v="N/A"/>
    <d v="2024-07-16T00:00:00"/>
    <s v="MIB-026"/>
    <d v="2024-07-16T00:00:00"/>
    <n v="23053333"/>
    <n v="0"/>
    <n v="901"/>
    <d v="2024-07-17T00:00:00"/>
    <n v="23053333"/>
    <n v="0"/>
    <m/>
    <m/>
    <m/>
    <n v="23053333"/>
    <m/>
    <n v="0"/>
    <n v="23053333"/>
    <m/>
    <m/>
    <m/>
    <m/>
  </r>
  <r>
    <n v="57"/>
    <s v="006-57"/>
    <x v="5"/>
    <x v="5"/>
    <s v="Construir 3 Ha de espacio público en los territorios priorizados para Mejoramiento Integral de Barrios con el fin de promover espacios seguros"/>
    <x v="14"/>
    <s v="PM/0208/0104/40020190066"/>
    <x v="13"/>
    <x v="0"/>
    <s v="Prestar los servicios profesionales para apoyar técnicamente en la formulación, proyección, ajuste y revisión de los presupuestos y análisis de costos y del sector para la Dirección de Mejoramiento de Barrios."/>
    <x v="2"/>
    <n v="81101500"/>
    <n v="8560000"/>
    <n v="6"/>
    <n v="47650667"/>
    <s v="JULIO"/>
    <s v="JULIO"/>
    <s v="DIRECCIÓN MEJORAMIENTO DE BARRIOS"/>
    <s v="MARÍA MERCEDES MOLINA RENGIFO"/>
    <x v="12"/>
    <d v="2024-07-02T00:00:00"/>
    <n v="202415000056823"/>
    <s v="01 - Viabilización de Línea"/>
    <s v="N/A"/>
    <d v="2024-07-16T00:00:00"/>
    <s v="MIB-051"/>
    <d v="2024-07-16T00:00:00"/>
    <n v="47650667"/>
    <n v="0"/>
    <n v="886"/>
    <d v="2024-07-17T00:00:00"/>
    <n v="47650667"/>
    <n v="0"/>
    <n v="3278"/>
    <d v="2024-07-24T00:00:00"/>
    <n v="47650667"/>
    <n v="0"/>
    <n v="10272000"/>
    <n v="37378667"/>
    <n v="0"/>
    <s v="CONTRATO DE PRESTACION DE SERVICIOS PROFESIONALES"/>
    <n v="483"/>
    <s v="LAURA MILENA RAMIREZ QUIMBAYO"/>
    <m/>
  </r>
  <r>
    <n v="58"/>
    <s v="006-58"/>
    <x v="5"/>
    <x v="5"/>
    <s v="Construir 3 Ha de espacio público en los territorios priorizados para Mejoramiento Integral de Barrios con el fin de promover espacios seguros"/>
    <x v="14"/>
    <s v="PM/0208/0104/40020190066"/>
    <x v="49"/>
    <x v="0"/>
    <s v="Prestar los servicios profesionales para apoyar en materia urbanística a la Dirección de Mejoramiento de Barrios, articulando y gestionando actividades necesarias para el desarrollo de los proyectos de infraestructura ."/>
    <x v="2"/>
    <n v="81101500"/>
    <n v="11500000"/>
    <n v="6"/>
    <n v="69766667"/>
    <s v="JULIO"/>
    <s v="JULIO"/>
    <s v="DIRECCIÓN MEJORAMIENTO DE BARRIOS"/>
    <s v="MARÍA MERCEDES MOLINA RENGIFO"/>
    <x v="12"/>
    <d v="2024-07-02T00:00:00"/>
    <n v="202415000056823"/>
    <s v="01 - Viabilización de Línea"/>
    <s v="N/A"/>
    <d v="2024-07-16T00:00:00"/>
    <s v="MIB-052"/>
    <d v="2024-07-16T00:00:00"/>
    <n v="69766667"/>
    <n v="0"/>
    <n v="885"/>
    <d v="2024-07-17T00:00:00"/>
    <n v="69766667"/>
    <n v="0"/>
    <n v="3277"/>
    <d v="2024-07-24T00:00:00"/>
    <n v="69766667"/>
    <n v="0"/>
    <n v="13800000"/>
    <n v="55966667"/>
    <n v="0"/>
    <s v="CONTRATO DE PRESTACION DE SERVICIOS PROFESIONALES"/>
    <n v="482"/>
    <s v="MARTHA CAROLINA CARMONA FLOREZ"/>
    <m/>
  </r>
  <r>
    <n v="59"/>
    <s v="006-59"/>
    <x v="5"/>
    <x v="5"/>
    <s v="Construir 3 Ha de espacio público en los territorios priorizados para Mejoramiento Integral de Barrios con el fin de promover espacios seguros"/>
    <x v="14"/>
    <s v="PM/0208/0104/40020190066"/>
    <x v="13"/>
    <x v="0"/>
    <s v="Prestar los servicios profesionales para administrar el sistema de información geográfica, localización y clasificación poblacional para los proyectos de infraestructura a cargo de la Dirección de Mejoramiento de Barrios de la caja de la vivienda popular "/>
    <x v="2"/>
    <n v="81101500"/>
    <n v="7500000"/>
    <n v="6"/>
    <n v="45500000"/>
    <s v="JULIO"/>
    <s v="JULIO"/>
    <s v="DIRECCIÓN MEJORAMIENTO DE BARRIOS"/>
    <s v="MARÍA MERCEDES MOLINA RENGIFO"/>
    <x v="12"/>
    <d v="2024-07-02T00:00:00"/>
    <n v="202415000056823"/>
    <s v="01 - Viabilización de Línea"/>
    <s v="N/A"/>
    <d v="2024-07-16T00:00:00"/>
    <s v="MIB-053"/>
    <d v="2024-07-16T00:00:00"/>
    <n v="45500000"/>
    <n v="0"/>
    <n v="882"/>
    <d v="2024-07-17T00:00:00"/>
    <n v="45500000"/>
    <n v="0"/>
    <n v="3707"/>
    <d v="2024-08-12T00:00:00"/>
    <n v="45500000"/>
    <n v="0"/>
    <n v="4500000"/>
    <n v="41000000"/>
    <n v="0"/>
    <s v="CONTRATO DE PRESTACION DE SERVICIOS PROFESIONALES"/>
    <n v="706"/>
    <s v="JOSE ALEJANDRO GARZON GANTIVA"/>
    <m/>
  </r>
  <r>
    <n v="60"/>
    <s v="006-60"/>
    <x v="5"/>
    <x v="5"/>
    <s v="Construir 3 Ha de espacio público en los territorios priorizados para Mejoramiento Integral de Barrios con el fin de promover espacios seguros"/>
    <x v="14"/>
    <s v="PM/0208/0104/40020190066"/>
    <x v="49"/>
    <x v="0"/>
    <s v="Prestar los servicios profesionales especializados para apoyar en las actividades derivadas de la ejecución de los proyectos de infraestructura a cargo de la Dirección de Mejoramiento de Barrios."/>
    <x v="2"/>
    <n v="81101500"/>
    <n v="14400000"/>
    <n v="6"/>
    <n v="80160000"/>
    <s v="JULIO"/>
    <s v="JULIO"/>
    <s v="DIRECCIÓN MEJORAMIENTO DE BARRIOS"/>
    <s v="MARÍA MERCEDES MOLINA RENGIFO"/>
    <x v="12"/>
    <d v="2024-07-02T00:00:00"/>
    <n v="202415000056803"/>
    <s v="01 - Viabilización de Línea"/>
    <s v="N/A"/>
    <d v="2024-07-16T00:00:00"/>
    <s v="MIB-027"/>
    <d v="2024-07-16T00:00:00"/>
    <n v="80160000"/>
    <n v="0"/>
    <n v="895"/>
    <d v="2024-07-17T00:00:00"/>
    <n v="80160000"/>
    <n v="0"/>
    <n v="3456"/>
    <d v="2024-08-03T00:00:00"/>
    <n v="80160000"/>
    <n v="0"/>
    <n v="12480000"/>
    <n v="67680000"/>
    <n v="0"/>
    <s v="CONTRATO DE PRESTACION DE SERVICIOS PROFESIONALES"/>
    <n v="624"/>
    <s v="OMAR REINALDO ACEVEDO CASTRO"/>
    <m/>
  </r>
  <r>
    <n v="61"/>
    <s v="006-61"/>
    <x v="5"/>
    <x v="5"/>
    <s v="Construir 3 Ha de espacio público en los territorios priorizados para Mejoramiento Integral de Barrios con el fin de promover espacios seguros"/>
    <x v="14"/>
    <s v="PM/0208/0104/40020190066"/>
    <x v="13"/>
    <x v="0"/>
    <s v="Prestar los servicios profesionales para apoyar a la Dirección de Mejoramiento de Barrios desde el componente urbanístico para la formulación, evaluación, ejecución y desarrollo de los proyectos que le sean asignados."/>
    <x v="2"/>
    <n v="81101500"/>
    <n v="7500000"/>
    <n v="6"/>
    <n v="45500000"/>
    <s v="JULIO"/>
    <s v="JULIO"/>
    <s v="DIRECCIÓN MEJORAMIENTO DE BARRIOS"/>
    <s v="MARÍA MERCEDES MOLINA RENGIFO"/>
    <x v="12"/>
    <d v="2024-07-02T00:00:00"/>
    <n v="202415000056823"/>
    <s v="01 - Viabilización de Línea"/>
    <s v="N/A"/>
    <d v="2024-07-16T00:00:00"/>
    <s v="MIB-054"/>
    <d v="2024-07-16T00:00:00"/>
    <n v="45500000"/>
    <n v="0"/>
    <n v="884"/>
    <d v="2024-07-17T00:00:00"/>
    <n v="45500000"/>
    <n v="0"/>
    <n v="4077"/>
    <d v="2024-08-30T00:00:00"/>
    <n v="45500000"/>
    <n v="0"/>
    <n v="0"/>
    <n v="45500000"/>
    <n v="0"/>
    <s v="CONTRATO DE PRESTACION DE SERVICIOS PROFESIONALES"/>
    <n v="822"/>
    <s v="RENATO  GONZALEZ CRUZ"/>
    <m/>
  </r>
  <r>
    <n v="62"/>
    <s v="006-62"/>
    <x v="5"/>
    <x v="5"/>
    <s v="Construir 3 Ha de espacio público en los territorios priorizados para Mejoramiento Integral de Barrios con el fin de promover espacios seguros"/>
    <x v="14"/>
    <s v="PM/0208/0104/40020190066"/>
    <x v="13"/>
    <x v="0"/>
    <s v="Prestar los servicios profesionales para apoyar las actividades técnicas y de gestión requeridas en el proceso de ejecución y supervisión de los contratos a cargo de la Dirección de Mejoramiento de Barrios"/>
    <x v="2"/>
    <n v="81101500"/>
    <n v="4100000"/>
    <n v="6"/>
    <n v="24873333"/>
    <s v="JULIO"/>
    <s v="JULIO"/>
    <s v="DIRECCIÓN MEJORAMIENTO DE BARRIOS"/>
    <s v="MARÍA MERCEDES MOLINA RENGIFO"/>
    <x v="12"/>
    <d v="2024-07-02T00:00:00"/>
    <n v="202415000056803"/>
    <s v="01 - Viabilización de Línea"/>
    <s v="N/A"/>
    <d v="2024-07-16T00:00:00"/>
    <s v="MIB-028"/>
    <d v="2024-07-16T00:00:00"/>
    <n v="24873333"/>
    <n v="0"/>
    <n v="893"/>
    <d v="2024-07-17T00:00:00"/>
    <n v="24873333"/>
    <n v="0"/>
    <n v="3215"/>
    <d v="2024-07-23T00:00:00"/>
    <n v="24873333"/>
    <n v="0"/>
    <n v="5193333"/>
    <n v="19680000"/>
    <n v="0"/>
    <s v="CONTRATO DE PRESTACION DE SERVICIOS PROFESIONALES"/>
    <n v="468"/>
    <s v="SERGIO ALEJANDRO GOMEZ SOSA"/>
    <m/>
  </r>
  <r>
    <n v="63"/>
    <s v="006-63"/>
    <x v="5"/>
    <x v="5"/>
    <s v="Construir 3 Ha de espacio público en los territorios priorizados para Mejoramiento Integral de Barrios con el fin de promover espacios seguros"/>
    <x v="14"/>
    <s v="PM/0208/0104/40020190066"/>
    <x v="13"/>
    <x v="0"/>
    <s v="Prestar los servicios profesionales para apoyar técnicamente a la Dirección de Mejoramiento de Barrios en el campo de estructuras para  la formulación, evaluación, ejecución y desarrollo de los proyectos asignados a la dependencia "/>
    <x v="2"/>
    <n v="81101500"/>
    <n v="8900000"/>
    <n v="6"/>
    <n v="53993333"/>
    <s v="JULIO"/>
    <s v="JULIO"/>
    <s v="DIRECCIÓN MEJORAMIENTO DE BARRIOS"/>
    <s v="MARÍA MERCEDES MOLINA RENGIFO"/>
    <x v="12"/>
    <d v="2024-07-02T00:00:00"/>
    <n v="202415000056823"/>
    <s v="01 - Viabilización de Línea"/>
    <s v="N/A"/>
    <d v="2024-07-16T00:00:00"/>
    <s v="MIB-055"/>
    <d v="2024-07-16T00:00:00"/>
    <n v="53993333"/>
    <n v="0"/>
    <n v="883"/>
    <d v="2024-07-17T00:00:00"/>
    <n v="53993333"/>
    <n v="0"/>
    <n v="3767"/>
    <d v="2024-08-14T00:00:00"/>
    <n v="53993333"/>
    <n v="0"/>
    <n v="4746667"/>
    <n v="49246666"/>
    <n v="0"/>
    <s v="CONTRATO DE PRESTACION DE SERVICIOS PROFESIONALES"/>
    <n v="746"/>
    <s v="JAVIER OSWALDO SANCHEZ LAGOS"/>
    <m/>
  </r>
  <r>
    <n v="64"/>
    <s v="006-64"/>
    <x v="5"/>
    <x v="5"/>
    <s v="Construir 3 Ha de espacio público en los territorios priorizados para Mejoramiento Integral de Barrios con el fin de promover espacios seguros"/>
    <x v="14"/>
    <s v="PM/0208/0104/40020190066"/>
    <x v="13"/>
    <x v="0"/>
    <s v="Prestar los servicios profesionales para apoyar técnicamente a la Dirección de Mejoramiento de Barrios en la formulación, revisión y análisis de los proyectos reportados en el banco de proyectos y en la ejecución y/o supervisión de los proyectos de infraestructura a cargo de la Dirección de Mejoramiento de Barrios."/>
    <x v="2"/>
    <n v="81101500"/>
    <n v="8553120"/>
    <n v="6"/>
    <n v="51888928"/>
    <s v="JULIO"/>
    <s v="JULIO"/>
    <s v="DIRECCIÓN MEJORAMIENTO DE BARRIOS"/>
    <s v="MARÍA MERCEDES MOLINA RENGIFO"/>
    <x v="12"/>
    <d v="2024-07-02T00:00:00"/>
    <n v="202415000056823"/>
    <s v="01 - Viabilización de Línea"/>
    <s v="N/A"/>
    <d v="2024-07-16T00:00:00"/>
    <s v="MIB-072"/>
    <d v="2024-07-16T00:00:00"/>
    <n v="51888928"/>
    <n v="0"/>
    <n v="1090"/>
    <d v="2024-07-24T00:00:00"/>
    <n v="51888928"/>
    <n v="0"/>
    <n v="3362"/>
    <d v="2024-08-01T00:00:00"/>
    <n v="51566667"/>
    <n v="322261"/>
    <n v="8500000"/>
    <n v="43066667"/>
    <n v="322261"/>
    <s v="CONTRATO DE PRESTACION DE SERVICIOS PROFESIONALES"/>
    <n v="542"/>
    <s v="YANDHY TATIANA ROBELTO GARRIDO"/>
    <m/>
  </r>
  <r>
    <n v="65"/>
    <s v="006-65"/>
    <x v="5"/>
    <x v="5"/>
    <s v="Construir 3 Ha de espacio público en los territorios priorizados para Mejoramiento Integral de Barrios con el fin de promover espacios seguros"/>
    <x v="14"/>
    <s v="PM/0208/0104/40020190066"/>
    <x v="25"/>
    <x v="0"/>
    <s v="Prestar los servicios Profesionales  para ejecutar las actividades de administrativas  del cargue registro  y control de los expedientes contractuales a cargo  de la Dirección de Mejoramiento de Barrios"/>
    <x v="2"/>
    <n v="80161504"/>
    <n v="7000000"/>
    <n v="6"/>
    <n v="42466667"/>
    <s v="JULIO"/>
    <s v="JULIO"/>
    <s v="DIRECCIÓN MEJORAMIENTO DE BARRIOS"/>
    <s v="MARÍA MERCEDES MOLINA RENGIFO"/>
    <x v="12"/>
    <d v="2024-07-02T00:00:00"/>
    <n v="202415000056823"/>
    <s v="01 - Viabilización de Línea"/>
    <s v="N/A"/>
    <d v="2024-07-16T00:00:00"/>
    <s v="MIB-073"/>
    <d v="2024-07-16T00:00:00"/>
    <n v="42466667"/>
    <n v="0"/>
    <n v="1091"/>
    <d v="2024-07-24T00:00:00"/>
    <n v="42466667"/>
    <n v="0"/>
    <m/>
    <m/>
    <m/>
    <n v="42466667"/>
    <m/>
    <n v="0"/>
    <n v="42466667"/>
    <m/>
    <m/>
    <m/>
    <m/>
  </r>
  <r>
    <n v="66"/>
    <s v="006-66"/>
    <x v="5"/>
    <x v="5"/>
    <s v="Construir 3 Ha de espacio público en los territorios priorizados para Mejoramiento Integral de Barrios con el fin de promover espacios seguros"/>
    <x v="14"/>
    <s v="PM/0208/0104/40020190066"/>
    <x v="48"/>
    <x v="0"/>
    <s v="Prestar los servicios Profesionales  para ejecutar las actividades de apoyo administrativo y archivos a cargo de la Dirección de Mejoramiento de Barrios"/>
    <x v="2"/>
    <n v="80161504"/>
    <n v="5000000"/>
    <n v="6"/>
    <n v="30333333"/>
    <s v="JULIO"/>
    <s v="JULIO"/>
    <s v="DIRECCIÓN MEJORAMIENTO DE BARRIOS"/>
    <s v="MARÍA MERCEDES MOLINA RENGIFO"/>
    <x v="12"/>
    <d v="2024-07-02T00:00:00"/>
    <n v="202415000056823"/>
    <s v="01 - Viabilización de Línea"/>
    <s v="N/A"/>
    <d v="2024-07-16T00:00:00"/>
    <s v="MIB-056"/>
    <d v="2024-07-16T00:00:00"/>
    <n v="30333333"/>
    <n v="0"/>
    <n v="881"/>
    <d v="2024-07-17T00:00:00"/>
    <n v="30333333"/>
    <n v="0"/>
    <m/>
    <m/>
    <m/>
    <n v="30333333"/>
    <m/>
    <n v="0"/>
    <n v="30333333"/>
    <m/>
    <m/>
    <m/>
    <m/>
  </r>
  <r>
    <n v="67"/>
    <s v="006-67"/>
    <x v="5"/>
    <x v="5"/>
    <s v="Construir 3 Ha de espacio público en los territorios priorizados para Mejoramiento Integral de Barrios con el fin de promover espacios seguros"/>
    <x v="14"/>
    <s v="PM/0208/0104/40020190066"/>
    <x v="13"/>
    <x v="0"/>
    <s v="Prestar los servicios profesionales especializados para apoyar a la caja de la vivienda popular en la coordinación técnica de las actividades derivadas de la ejecución de los proyectos de infraestructura a cargo de la dirección de Mejoramiento de Barrios."/>
    <x v="2"/>
    <n v="81101500"/>
    <n v="9500000"/>
    <n v="6"/>
    <n v="57633333"/>
    <s v="JULIO"/>
    <s v="JULIO"/>
    <s v="DIRECCIÓN MEJORAMIENTO DE BARRIOS"/>
    <s v="MARÍA MERCEDES MOLINA RENGIFO"/>
    <x v="12"/>
    <d v="2024-07-02T00:00:00"/>
    <n v="202415000056803"/>
    <s v="01 - Viabilización de Línea"/>
    <s v="N/A"/>
    <d v="2024-07-16T00:00:00"/>
    <s v="MIB-029"/>
    <d v="2024-07-16T00:00:00"/>
    <n v="57633333"/>
    <n v="0"/>
    <n v="891"/>
    <d v="2024-07-17T00:00:00"/>
    <n v="57633333"/>
    <n v="0"/>
    <m/>
    <m/>
    <m/>
    <n v="57633333"/>
    <m/>
    <n v="0"/>
    <n v="57633333"/>
    <m/>
    <m/>
    <m/>
    <m/>
  </r>
  <r>
    <n v="68"/>
    <s v="006-68"/>
    <x v="5"/>
    <x v="5"/>
    <s v="Construir 3 Ha de espacio público en los territorios priorizados para Mejoramiento Integral de Barrios con el fin de promover espacios seguros"/>
    <x v="14"/>
    <s v="PM/0208/0104/40020190066"/>
    <x v="48"/>
    <x v="0"/>
    <s v="Prestar los servicios de apoyo a la gestión para ejecutar las actividades de gestión documental y apoyo administrativo para el manejo de la correspondencia y archivos a cargo de la Dirección de Mejoramiento de Barrios"/>
    <x v="2"/>
    <n v="80161504"/>
    <n v="3500000"/>
    <n v="6"/>
    <n v="21233333"/>
    <s v="JULIO"/>
    <s v="JULIO"/>
    <s v="DIRECCIÓN MEJORAMIENTO DE BARRIOS"/>
    <s v="MARÍA MERCEDES MOLINA RENGIFO"/>
    <x v="12"/>
    <d v="2024-07-02T00:00:00"/>
    <n v="202415000056803"/>
    <s v="01 - Viabilización de Línea"/>
    <s v="N/A"/>
    <d v="2024-07-16T00:00:00"/>
    <s v="MIB-030"/>
    <d v="2024-07-16T00:00:00"/>
    <n v="21233333"/>
    <n v="0"/>
    <n v="897"/>
    <d v="2024-07-17T00:00:00"/>
    <n v="21233333"/>
    <n v="0"/>
    <n v="3453"/>
    <d v="2024-08-03T00:00:00"/>
    <n v="21233333"/>
    <n v="0"/>
    <n v="3033333"/>
    <n v="18200000"/>
    <n v="0"/>
    <s v="CONTRATO DE PRESTACION DE SERVICIOS DE APOYO A LA GESTION"/>
    <n v="627"/>
    <s v="LINA MARIA HERNANDEZ IBAÑEZ"/>
    <m/>
  </r>
  <r>
    <n v="69"/>
    <s v="006-69"/>
    <x v="5"/>
    <x v="5"/>
    <s v="Construir 3 Ha de espacio público en los territorios priorizados para Mejoramiento Integral de Barrios con el fin de promover espacios seguros"/>
    <x v="14"/>
    <s v="PM/0208/0104/40020190066"/>
    <x v="48"/>
    <x v="0"/>
    <s v="Prestar los servicios de apoyo a la gestión para ejecutar las actividades de gestión documental y apoyo administrativo para el manejo de la correspondencia y archivos a cargo de la Dirección de Mejoramiento de Barrios"/>
    <x v="2"/>
    <n v="80161504"/>
    <n v="3500000"/>
    <n v="6"/>
    <n v="21233333"/>
    <s v="JULIO"/>
    <s v="JULIO"/>
    <s v="DIRECCIÓN MEJORAMIENTO DE BARRIOS"/>
    <s v="MARÍA MERCEDES MOLINA RENGIFO"/>
    <x v="12"/>
    <d v="2024-07-02T00:00:00"/>
    <n v="202415000056823"/>
    <s v="01 - Viabilización de Línea"/>
    <s v="N/A"/>
    <d v="2024-07-16T00:00:00"/>
    <s v="MIB-057"/>
    <d v="2024-07-16T00:00:00"/>
    <n v="21233333"/>
    <n v="0"/>
    <n v="880"/>
    <d v="2024-07-17T00:00:00"/>
    <n v="21233333"/>
    <n v="0"/>
    <m/>
    <m/>
    <m/>
    <n v="21233333"/>
    <m/>
    <n v="0"/>
    <n v="21233333"/>
    <m/>
    <m/>
    <m/>
    <m/>
  </r>
  <r>
    <n v="70"/>
    <s v="006-70"/>
    <x v="5"/>
    <x v="5"/>
    <s v="Construir 3 Ha de espacio público en los territorios priorizados para Mejoramiento Integral de Barrios con el fin de promover espacios seguros"/>
    <x v="14"/>
    <s v="PM/0208/0104/40020190066"/>
    <x v="41"/>
    <x v="0"/>
    <s v="Prestar el servicio público de transporte terrestre automotor especial para la caja de la vivienda popular"/>
    <x v="4"/>
    <n v="78111800"/>
    <n v="120000000"/>
    <n v="1"/>
    <n v="100000000"/>
    <s v="JULIO"/>
    <s v="JULIO"/>
    <s v="DIRECCIÓN MEJORAMIENTO DE BARRIOS"/>
    <s v="MARÍA MERCEDES MOLINA RENGIFO"/>
    <x v="12"/>
    <s v="02/07/2024_x000a_02/08/2024"/>
    <s v="202415000056823_x000a_202415000064903"/>
    <s v="01 - Viabilización de Línea"/>
    <s v="N/A"/>
    <s v="16/07/2024_x000a_08-08-24"/>
    <s v="MIB-081"/>
    <d v="2024-08-08T00:00:00"/>
    <n v="80000000"/>
    <n v="20000000"/>
    <n v="878"/>
    <d v="2024-07-17T00:00:00"/>
    <n v="80000000"/>
    <n v="0"/>
    <m/>
    <m/>
    <m/>
    <n v="80000000"/>
    <m/>
    <n v="0"/>
    <n v="100000000"/>
    <m/>
    <m/>
    <m/>
    <s v="MIB-058 anulada 05-08-24"/>
  </r>
  <r>
    <n v="71"/>
    <s v="006-71"/>
    <x v="5"/>
    <x v="5"/>
    <s v="Construir 3 Ha de espacio público en los territorios priorizados para Mejoramiento Integral de Barrios con el fin de promover espacios seguros"/>
    <x v="14"/>
    <s v="PM/0208/0104/40020190066"/>
    <x v="21"/>
    <x v="0"/>
    <s v="Contratar los servicios integrales de un operador logístico que lleve a cabo las actividades que requiera la caja de la vivienda popular y que permita divulgar los avances de los diferentes programas misionales de la entidad"/>
    <x v="4"/>
    <s v="81141601; 80141902; 56101600; 52161500; 45111700; 90111600"/>
    <n v="100000000"/>
    <s v="hasta el 31 de diciembre del 2024 o hasta agotar recursos, lo primero que ocurra."/>
    <n v="90000000"/>
    <s v="JULIO"/>
    <s v="JULIO"/>
    <s v="DIRECCIÓN MEJORAMIENTO DE BARRIOS"/>
    <s v="MARÍA MERCEDES MOLINA RENGIFO"/>
    <x v="12"/>
    <d v="2024-07-23T00:00:00"/>
    <n v="202415000061153"/>
    <s v="01 - Viabilización de Línea"/>
    <s v="N/A"/>
    <d v="2007-04-23T00:00:00"/>
    <s v="MIB-079"/>
    <d v="2007-04-23T00:00:00"/>
    <n v="20000000"/>
    <n v="70000000"/>
    <n v="1093"/>
    <d v="2024-07-24T00:00:00"/>
    <n v="20000000"/>
    <n v="0"/>
    <n v="4374"/>
    <d v="2024-09-30T00:00:00"/>
    <n v="20000000"/>
    <n v="0"/>
    <m/>
    <n v="20000000"/>
    <n v="70000000"/>
    <s v="CONTRATO DE PRESTACION DE SERVICIOS"/>
    <s v="806"/>
    <s v="DOUGLAS TRADE S A S"/>
    <m/>
  </r>
  <r>
    <n v="72"/>
    <s v="006-72"/>
    <x v="5"/>
    <x v="5"/>
    <s v="Construir 3 Ha de espacio público en los territorios priorizados para Mejoramiento Integral de Barrios con el fin de promover espacios seguros"/>
    <x v="14"/>
    <s v="PM/0208/0104/40020190066"/>
    <x v="47"/>
    <x v="0"/>
    <s v="Prestación de servicios profesionales contables para la Dirección de Mejoramiento de Barrios"/>
    <x v="2"/>
    <n v="84111502"/>
    <n v="10000000"/>
    <n v="2"/>
    <n v="20666667"/>
    <s v="JULIO"/>
    <s v="JULIO"/>
    <s v="DIRECCIÓN MEJORAMIENTO DE BARRIOS"/>
    <s v="MARÍA MERCEDES MOLINA RENGIFO"/>
    <x v="12"/>
    <d v="2024-07-02T00:00:00"/>
    <n v="202415000056823"/>
    <s v="01 - Viabilización de Línea"/>
    <s v="N/A"/>
    <d v="2024-07-16T00:00:00"/>
    <s v="MIB-059"/>
    <d v="2024-07-16T00:00:00"/>
    <n v="20666667"/>
    <n v="0"/>
    <m/>
    <m/>
    <m/>
    <n v="20666667"/>
    <m/>
    <m/>
    <m/>
    <n v="0"/>
    <m/>
    <n v="0"/>
    <n v="20666667"/>
    <m/>
    <m/>
    <m/>
    <m/>
  </r>
  <r>
    <n v="73"/>
    <s v="006-73"/>
    <x v="5"/>
    <x v="5"/>
    <s v="Construir 3 Ha de espacio público en los territorios priorizados para Mejoramiento Integral de Barrios con el fin de promover espacios seguros"/>
    <x v="14"/>
    <s v="PM/0208/0104/40020190066"/>
    <x v="13"/>
    <x v="0"/>
    <s v="Prestación de servicios profesionales de ingeniería para la Dirección de Mejoramiento de Barrios"/>
    <x v="2"/>
    <n v="81101500"/>
    <n v="10000000"/>
    <n v="5"/>
    <n v="54884406"/>
    <s v="JULIO"/>
    <s v="JULIO"/>
    <s v="DIRECCIÓN MEJORAMIENTO DE BARRIOS"/>
    <s v="MARÍA MERCEDES MOLINA RENGIFO"/>
    <x v="12"/>
    <d v="2024-07-02T00:00:00"/>
    <n v="202415000056803"/>
    <s v="01 - Viabilización de Línea"/>
    <s v="N/A"/>
    <d v="2024-07-16T00:00:00"/>
    <s v="MIB-031"/>
    <d v="2024-07-16T00:00:00"/>
    <n v="54884406"/>
    <n v="0"/>
    <n v="899"/>
    <d v="2024-07-18T00:00:00"/>
    <n v="54884406"/>
    <n v="0"/>
    <m/>
    <m/>
    <m/>
    <n v="54884406"/>
    <m/>
    <n v="0"/>
    <n v="54884406"/>
    <m/>
    <m/>
    <m/>
    <m/>
  </r>
  <r>
    <n v="74"/>
    <s v="006-74"/>
    <x v="5"/>
    <x v="5"/>
    <s v="Construir 3 Ha de espacio público en los territorios priorizados para Mejoramiento Integral de Barrios con el fin de promover espacios seguros"/>
    <x v="14"/>
    <s v="PM/0208/0104/40020190066"/>
    <x v="49"/>
    <x v="0"/>
    <s v="Prestación de servicios profesionales de arquitectura para la Dirección de Mejoramiento de Barrios"/>
    <x v="2"/>
    <n v="81101500"/>
    <n v="10000000"/>
    <n v="6"/>
    <n v="60666667"/>
    <s v="JULIO"/>
    <s v="JULIO"/>
    <s v="DIRECCIÓN MEJORAMIENTO DE BARRIOS"/>
    <s v="MARÍA MERCEDES MOLINA RENGIFO"/>
    <x v="12"/>
    <m/>
    <m/>
    <m/>
    <m/>
    <m/>
    <m/>
    <m/>
    <m/>
    <n v="60666667"/>
    <m/>
    <m/>
    <m/>
    <n v="0"/>
    <m/>
    <m/>
    <m/>
    <n v="0"/>
    <m/>
    <n v="0"/>
    <n v="60666667"/>
    <m/>
    <m/>
    <m/>
    <m/>
  </r>
  <r>
    <n v="75"/>
    <s v="006-75"/>
    <x v="5"/>
    <x v="5"/>
    <s v="Construir 3 Ha de espacio público en los territorios priorizados para Mejoramiento Integral de Barrios con el fin de promover espacios seguros"/>
    <x v="14"/>
    <s v="PM/0208/0104/40020190066"/>
    <x v="7"/>
    <x v="0"/>
    <s v="Prestación de servicios profesionales jurídicos para la Dirección de Mejoramiento de Barrios"/>
    <x v="0"/>
    <s v="No aplica"/>
    <n v="0"/>
    <n v="0"/>
    <n v="0"/>
    <s v="NO APLICA"/>
    <s v="NO APLICA"/>
    <s v="DIRECCIÓN MEJORAMIENTO DE BARRIOS"/>
    <s v="MARÍA MERCEDES MOLINA RENGIFO"/>
    <x v="12"/>
    <m/>
    <m/>
    <m/>
    <m/>
    <m/>
    <m/>
    <m/>
    <m/>
    <n v="0"/>
    <m/>
    <m/>
    <m/>
    <n v="0"/>
    <m/>
    <m/>
    <m/>
    <n v="0"/>
    <m/>
    <n v="0"/>
    <n v="0"/>
    <m/>
    <m/>
    <m/>
    <m/>
  </r>
  <r>
    <n v="76"/>
    <s v="006-76"/>
    <x v="5"/>
    <x v="5"/>
    <s v="Construir 3 Ha de espacio público en los territorios priorizados para Mejoramiento Integral de Barrios con el fin de promover espacios seguros"/>
    <x v="14"/>
    <s v="PM/0208/0104/40020190066"/>
    <x v="47"/>
    <x v="0"/>
    <s v="Prestación de servicios profesionales de contaduría pública para la Dirección de Mejoramiento de Barrios"/>
    <x v="2"/>
    <n v="84111502"/>
    <n v="10000000"/>
    <n v="4"/>
    <n v="416667"/>
    <s v="JULIO"/>
    <s v="JULIO"/>
    <s v="DIRECCIÓN MEJORAMIENTO DE BARRIOS"/>
    <s v="MARÍA MERCEDES MOLINA RENGIFO"/>
    <x v="12"/>
    <m/>
    <m/>
    <m/>
    <m/>
    <m/>
    <m/>
    <m/>
    <m/>
    <n v="416667"/>
    <m/>
    <m/>
    <m/>
    <n v="0"/>
    <m/>
    <m/>
    <m/>
    <n v="0"/>
    <m/>
    <n v="0"/>
    <n v="416667"/>
    <m/>
    <m/>
    <m/>
    <m/>
  </r>
  <r>
    <n v="77"/>
    <s v="006-77"/>
    <x v="5"/>
    <x v="5"/>
    <s v="Construir 3 Ha de espacio público en los territorios priorizados para Mejoramiento Integral de Barrios con el fin de promover espacios seguros"/>
    <x v="14"/>
    <s v="PM/0208/0104/40020190066"/>
    <x v="13"/>
    <x v="0"/>
    <s v="Prestación de servicios profesionales del componente técnico para la Dirección de Mejoramiento de Barrios"/>
    <x v="2"/>
    <n v="81101500"/>
    <n v="10000000"/>
    <n v="6"/>
    <n v="45073334"/>
    <s v="JULIO"/>
    <s v="JULIO"/>
    <s v="DIRECCIÓN MEJORAMIENTO DE BARRIOS"/>
    <s v="MARÍA MERCEDES MOLINA RENGIFO"/>
    <x v="12"/>
    <m/>
    <m/>
    <m/>
    <m/>
    <m/>
    <m/>
    <m/>
    <m/>
    <n v="45073334"/>
    <m/>
    <m/>
    <m/>
    <n v="0"/>
    <m/>
    <m/>
    <m/>
    <n v="0"/>
    <m/>
    <n v="0"/>
    <n v="45073334"/>
    <m/>
    <m/>
    <m/>
    <m/>
  </r>
  <r>
    <n v="78"/>
    <s v="006-78"/>
    <x v="5"/>
    <x v="5"/>
    <s v="Construir 3 Ha de espacio público en los territorios priorizados para Mejoramiento Integral de Barrios con el fin de promover espacios seguros"/>
    <x v="14"/>
    <s v="PM/0208/0104/40020190066"/>
    <x v="49"/>
    <x v="0"/>
    <s v="Prestación de servicios profesionales del componente técnico y de arquitectura para la Dirección de Mejoramiento de Barrios"/>
    <x v="2"/>
    <n v="81101500"/>
    <n v="10000000"/>
    <n v="6"/>
    <n v="57883334"/>
    <s v="JULIO"/>
    <s v="JULIO"/>
    <s v="DIRECCIÓN MEJORAMIENTO DE BARRIOS"/>
    <s v="MARÍA MERCEDES MOLINA RENGIFO"/>
    <x v="12"/>
    <m/>
    <m/>
    <m/>
    <m/>
    <m/>
    <m/>
    <m/>
    <m/>
    <n v="57883334"/>
    <m/>
    <m/>
    <m/>
    <n v="0"/>
    <m/>
    <m/>
    <m/>
    <n v="0"/>
    <m/>
    <n v="0"/>
    <n v="57883334"/>
    <m/>
    <m/>
    <m/>
    <m/>
  </r>
  <r>
    <n v="79"/>
    <s v="006-79"/>
    <x v="5"/>
    <x v="5"/>
    <s v="Construir 3 Ha de espacio público en los territorios priorizados para Mejoramiento Integral de Barrios con el fin de promover espacios seguros"/>
    <x v="14"/>
    <s v="PM/0208/0104/40020190066"/>
    <x v="25"/>
    <x v="0"/>
    <s v="Prestación de servicios profesionales del componente administrativo para la Dirección de Mejoramiento de Barrios"/>
    <x v="2"/>
    <n v="80161500"/>
    <n v="12000000"/>
    <n v="3"/>
    <n v="38826904"/>
    <s v="JULIO"/>
    <s v="JULIO"/>
    <s v="DIRECCIÓN MEJORAMIENTO DE BARRIOS"/>
    <s v="MARÍA MERCEDES MOLINA RENGIFO"/>
    <x v="12"/>
    <m/>
    <m/>
    <m/>
    <m/>
    <m/>
    <m/>
    <m/>
    <m/>
    <n v="38826904"/>
    <m/>
    <m/>
    <m/>
    <n v="0"/>
    <m/>
    <m/>
    <m/>
    <n v="0"/>
    <m/>
    <n v="0"/>
    <n v="38826904"/>
    <m/>
    <m/>
    <m/>
    <m/>
  </r>
  <r>
    <n v="80"/>
    <s v="006-80"/>
    <x v="5"/>
    <x v="5"/>
    <s v="Construir 3 Ha de espacio público en los territorios priorizados para Mejoramiento Integral de Barrios con el fin de promover espacios seguros"/>
    <x v="14"/>
    <s v="PM/0208/0104/40020190066"/>
    <x v="13"/>
    <x v="0"/>
    <s v="Ahorro del 10% para la reducción del gasto en contratos de prestación de servicios profesionales y de apoyo a la gestión en cumplimiento del artículo 6 del Decreto 062 de 2024."/>
    <x v="0"/>
    <s v="No aplica"/>
    <n v="0"/>
    <n v="0"/>
    <n v="0"/>
    <s v="NO APLICA"/>
    <s v="NO APLICA"/>
    <s v="DIRECCIÓN MEJORAMIENTO DE BARRIOS"/>
    <s v="MARÍA MERCEDES MOLINA RENGIFO"/>
    <x v="12"/>
    <d v="2024-07-02T00:00:00"/>
    <n v="202415000056823"/>
    <s v="01 - Viabilización de Línea"/>
    <s v="N/A"/>
    <d v="2024-07-16T00:00:00"/>
    <s v="MIB-060"/>
    <d v="2024-07-16T00:00:00"/>
    <n v="0"/>
    <n v="0"/>
    <s v="879 ANULADO"/>
    <d v="2024-07-17T00:00:00"/>
    <n v="0"/>
    <n v="0"/>
    <m/>
    <m/>
    <m/>
    <n v="0"/>
    <m/>
    <n v="0"/>
    <n v="0"/>
    <m/>
    <m/>
    <m/>
    <m/>
  </r>
  <r>
    <n v="81"/>
    <s v="006-81"/>
    <x v="5"/>
    <x v="5"/>
    <s v="Construir 3 Ha de espacio público en los territorios priorizados para Mejoramiento Integral de Barrios con el fin de promover espacios seguros"/>
    <x v="14"/>
    <s v="PM/0208/0104/40020190066"/>
    <x v="13"/>
    <x v="6"/>
    <s v="Pago de pasivo exigible a nombre de Claudia Quiroga"/>
    <x v="0"/>
    <s v="No aplica"/>
    <n v="1069140"/>
    <n v="1"/>
    <n v="1069140"/>
    <s v="JULIO"/>
    <s v="JULIO"/>
    <s v="DIRECCIÓN MEJORAMIENTO DE BARRIOS"/>
    <s v="MARÍA MERCEDES MOLINA RENGIFO"/>
    <x v="12"/>
    <d v="2024-07-16T00:00:00"/>
    <n v="202415000058583"/>
    <s v="01 - Viabilización de Línea"/>
    <s v="N/A"/>
    <d v="2024-07-22T00:00:00"/>
    <s v="MIB-074"/>
    <d v="2024-07-22T00:00:00"/>
    <n v="1069140"/>
    <n v="0"/>
    <n v="1056"/>
    <d v="2024-07-23T00:00:00"/>
    <n v="1069140"/>
    <n v="0"/>
    <n v="3990"/>
    <d v="2024-08-20T00:00:00"/>
    <n v="1069140"/>
    <n v="0"/>
    <n v="1069140"/>
    <n v="0"/>
    <n v="0"/>
    <s v="RESOLUCION"/>
    <n v="919"/>
    <s v="CLAUDIA MARCELA QUIROGA HERNANDEZ"/>
    <m/>
  </r>
  <r>
    <n v="82"/>
    <s v="006-82"/>
    <x v="5"/>
    <x v="5"/>
    <s v="Construir 3 Ha de espacio público en los territorios priorizados para Mejoramiento Integral de Barrios con el fin de promover espacios seguros"/>
    <x v="14"/>
    <s v="PM/0208/0104/40020190066"/>
    <x v="7"/>
    <x v="6"/>
    <s v="Pago de pasivo exigible a nombre de Chrístian Alexis Valderrama"/>
    <x v="0"/>
    <s v="No aplica"/>
    <n v="1035997"/>
    <n v="1"/>
    <n v="1035997"/>
    <s v="JULIO"/>
    <s v="JULIO"/>
    <s v="DIRECCIÓN MEJORAMIENTO DE BARRIOS"/>
    <s v="MARÍA MERCEDES MOLINA RENGIFO"/>
    <x v="12"/>
    <d v="2024-07-16T00:00:00"/>
    <n v="202415000058583"/>
    <s v="01 - Viabilización de Línea"/>
    <s v="N/A"/>
    <d v="2024-07-22T00:00:00"/>
    <s v="MIB-075"/>
    <d v="2024-07-22T00:00:00"/>
    <n v="1035997"/>
    <n v="0"/>
    <n v="1443"/>
    <d v="2024-08-15T00:00:00"/>
    <n v="1035997"/>
    <n v="0"/>
    <m/>
    <m/>
    <m/>
    <n v="1035997"/>
    <m/>
    <n v="0"/>
    <n v="1035997"/>
    <m/>
    <m/>
    <m/>
    <m/>
  </r>
  <r>
    <n v="83"/>
    <s v="006-83"/>
    <x v="5"/>
    <x v="5"/>
    <s v="Construir 3 Ha de espacio público en los territorios priorizados para Mejoramiento Integral de Barrios con el fin de promover espacios seguros"/>
    <x v="14"/>
    <s v="PM/0208/0104/40020190066"/>
    <x v="13"/>
    <x v="6"/>
    <s v="Pago de pasivo exigible a nombre de Jairo Leonardo Vivas"/>
    <x v="0"/>
    <s v="No aplica"/>
    <n v="491804"/>
    <n v="1"/>
    <n v="491804"/>
    <s v="AGOSTO"/>
    <s v="AGOSTO"/>
    <s v="DIRECCIÓN MEJORAMIENTO DE BARRIOS"/>
    <s v="MARÍA MERCEDES MOLINA RENGIFO"/>
    <x v="12"/>
    <m/>
    <m/>
    <m/>
    <m/>
    <m/>
    <m/>
    <m/>
    <m/>
    <n v="491804"/>
    <m/>
    <m/>
    <m/>
    <n v="0"/>
    <m/>
    <m/>
    <m/>
    <n v="0"/>
    <m/>
    <n v="0"/>
    <n v="491804"/>
    <m/>
    <m/>
    <m/>
    <m/>
  </r>
  <r>
    <n v="84"/>
    <s v="006-84"/>
    <x v="5"/>
    <x v="5"/>
    <s v="Construir 3 Ha de espacio público en los territorios priorizados para Mejoramiento Integral de Barrios con el fin de promover espacios seguros"/>
    <x v="14"/>
    <s v="PM/0208/0104/40020190066"/>
    <x v="43"/>
    <x v="6"/>
    <s v="Pago de pasivo exigible a nombre de GNG Ingeniería"/>
    <x v="0"/>
    <s v="No aplica"/>
    <n v="132222724"/>
    <n v="1"/>
    <n v="132222724"/>
    <s v="AGOSTO"/>
    <s v="AGOSTO"/>
    <s v="DIRECCIÓN MEJORAMIENTO DE BARRIOS"/>
    <s v="MARÍA MERCEDES MOLINA RENGIFO"/>
    <x v="12"/>
    <m/>
    <m/>
    <m/>
    <m/>
    <m/>
    <m/>
    <m/>
    <m/>
    <n v="132222724"/>
    <m/>
    <m/>
    <m/>
    <n v="0"/>
    <m/>
    <m/>
    <m/>
    <n v="0"/>
    <m/>
    <n v="0"/>
    <n v="132222724"/>
    <m/>
    <m/>
    <m/>
    <m/>
  </r>
  <r>
    <n v="85"/>
    <s v="006-85"/>
    <x v="5"/>
    <x v="5"/>
    <s v="Construir 3 Ha de espacio público en los territorios priorizados para Mejoramiento Integral de Barrios con el fin de promover espacios seguros"/>
    <x v="14"/>
    <s v="PM/0208/0104/40020190066"/>
    <x v="43"/>
    <x v="6"/>
    <s v="Pago de pasivo exigible a nombre de AB 003"/>
    <x v="0"/>
    <s v="No aplica"/>
    <n v="860024395"/>
    <n v="1"/>
    <n v="860024395"/>
    <s v="AGOSTO"/>
    <s v="AGOSTO"/>
    <s v="DIRECCIÓN MEJORAMIENTO DE BARRIOS"/>
    <s v="MARÍA MERCEDES MOLINA RENGIFO"/>
    <x v="12"/>
    <m/>
    <m/>
    <m/>
    <m/>
    <m/>
    <m/>
    <m/>
    <m/>
    <n v="860024395"/>
    <m/>
    <m/>
    <m/>
    <n v="0"/>
    <m/>
    <m/>
    <m/>
    <n v="0"/>
    <m/>
    <n v="0"/>
    <n v="860024395"/>
    <m/>
    <m/>
    <m/>
    <m/>
  </r>
  <r>
    <n v="86"/>
    <s v="006-86"/>
    <x v="5"/>
    <x v="5"/>
    <s v="Construir 3 Ha de espacio público en los territorios priorizados para Mejoramiento Integral de Barrios con el fin de promover espacios seguros"/>
    <x v="14"/>
    <s v="PM/0208/0104/40020190066"/>
    <x v="43"/>
    <x v="6"/>
    <s v="Pago de pasivo exigible a nombre de Consorcio Aldebarán"/>
    <x v="0"/>
    <s v="No aplica"/>
    <n v="469272000"/>
    <n v="1"/>
    <n v="469272000"/>
    <s v="DICIEMBRE"/>
    <s v="DICIEMBRE"/>
    <s v="DIRECCIÓN MEJORAMIENTO DE BARRIOS"/>
    <s v="MARÍA MERCEDES MOLINA RENGIFO"/>
    <x v="12"/>
    <m/>
    <m/>
    <m/>
    <m/>
    <m/>
    <m/>
    <m/>
    <m/>
    <n v="469272000"/>
    <m/>
    <m/>
    <m/>
    <n v="0"/>
    <m/>
    <m/>
    <m/>
    <n v="0"/>
    <m/>
    <n v="0"/>
    <n v="469272000"/>
    <m/>
    <m/>
    <m/>
    <m/>
  </r>
  <r>
    <n v="87"/>
    <s v="006-87"/>
    <x v="5"/>
    <x v="5"/>
    <s v="Construir 3 Ha de espacio público en los territorios priorizados para Mejoramiento Integral de Barrios con el fin de promover espacios seguros"/>
    <x v="14"/>
    <s v="PM/0208/0104/40020190066"/>
    <x v="43"/>
    <x v="6"/>
    <s v="Pago de pasivo exigible a nombre de Proes Ingeniería SAS con NIT 901286572"/>
    <x v="0"/>
    <s v="No aplica"/>
    <n v="712665317"/>
    <n v="1"/>
    <n v="712665317"/>
    <s v="SEPTIEMBRE"/>
    <s v="SEPTIEMBRE"/>
    <s v="DIRECCIÓN MEJORAMIENTO DE BARRIOS"/>
    <s v="MARÍA MERCEDES MOLINA RENGIFO"/>
    <x v="12"/>
    <d v="2024-07-16T00:00:00"/>
    <n v="202415000058583"/>
    <s v="01 - Viabilización de Línea"/>
    <s v="N/A"/>
    <d v="2024-07-22T00:00:00"/>
    <s v="MIB-076"/>
    <d v="2024-07-22T00:00:00"/>
    <n v="209087245"/>
    <n v="503578072"/>
    <n v="1055"/>
    <d v="2024-07-23T00:00:00"/>
    <n v="209087245"/>
    <n v="0"/>
    <n v="4017"/>
    <d v="2024-08-22T00:00:00"/>
    <n v="205253258"/>
    <n v="3833987"/>
    <n v="205253258"/>
    <n v="0"/>
    <n v="507412059"/>
    <s v="RESOLUCION"/>
    <n v="931"/>
    <s v="PROES INGENIERIA SAS"/>
    <m/>
  </r>
  <r>
    <n v="88"/>
    <s v="006-88"/>
    <x v="5"/>
    <x v="5"/>
    <s v="Construir 3 Ha de espacio público en los territorios priorizados para Mejoramiento Integral de Barrios con el fin de promover espacios seguros"/>
    <x v="14"/>
    <s v="PM/0208/0104/40020190066"/>
    <x v="43"/>
    <x v="6"/>
    <s v="Pago de pasivo exigible a nombre de Consorcio Pro Caracolí con NIT 901657498."/>
    <x v="0"/>
    <s v="No aplica"/>
    <n v="5218533547"/>
    <n v="1"/>
    <n v="5188143700"/>
    <s v="SEPTIEMBRE"/>
    <s v="SEPTIEMBRE"/>
    <s v="DIRECCIÓN MEJORAMIENTO DE BARRIOS"/>
    <s v="MARÍA MERCEDES MOLINA RENGIFO"/>
    <x v="12"/>
    <d v="2024-07-16T00:00:00"/>
    <n v="202415000058583"/>
    <s v="01 - Viabilización de Línea"/>
    <s v="N/A"/>
    <d v="2024-07-22T00:00:00"/>
    <s v="MIB-077"/>
    <d v="2024-07-22T00:00:00"/>
    <n v="1627102199"/>
    <n v="3561041501"/>
    <n v="1053"/>
    <d v="2024-07-23T00:00:00"/>
    <n v="1627102199"/>
    <n v="0"/>
    <n v="4016"/>
    <d v="2024-08-22T00:00:00"/>
    <n v="1627102199"/>
    <n v="0"/>
    <n v="1627102198"/>
    <n v="1"/>
    <n v="3561041501"/>
    <s v="RESOLUCION"/>
    <n v="932"/>
    <s v="CONSORCIO PRO CARACOLI"/>
    <m/>
  </r>
  <r>
    <n v="89"/>
    <s v="006-89"/>
    <x v="5"/>
    <x v="5"/>
    <s v="Construir 3 Ha de espacio público en los territorios priorizados para Mejoramiento Integral de Barrios con el fin de promover espacios seguros"/>
    <x v="14"/>
    <s v="PM/0208/0104/40020190066"/>
    <x v="49"/>
    <x v="0"/>
    <s v="Pago de pasivo exigible a nombre de Sandra Milena Atuesta"/>
    <x v="0"/>
    <s v="No aplica"/>
    <n v="1247330"/>
    <n v="1"/>
    <n v="1247330"/>
    <s v="SEPTIEMBRE"/>
    <s v="SEPTIEMBRE"/>
    <s v="DIRECCIÓN MEJORAMIENTO DE BARRIOS"/>
    <s v="MARÍA MERCEDES MOLINA RENGIFO"/>
    <x v="12"/>
    <m/>
    <m/>
    <m/>
    <m/>
    <m/>
    <m/>
    <m/>
    <m/>
    <n v="1247330"/>
    <m/>
    <m/>
    <m/>
    <n v="0"/>
    <m/>
    <m/>
    <m/>
    <n v="0"/>
    <m/>
    <n v="0"/>
    <n v="1247330"/>
    <m/>
    <m/>
    <m/>
    <m/>
  </r>
  <r>
    <n v="90"/>
    <s v="006-90"/>
    <x v="5"/>
    <x v="5"/>
    <s v="Construir 3 Ha de espacio público en los territorios priorizados para Mejoramiento Integral de Barrios con el fin de promover espacios seguros"/>
    <x v="14"/>
    <s v="PM/0208/0104/40020190066"/>
    <x v="43"/>
    <x v="0"/>
    <s v="Realizar la Interventoría Técnica, Administrativa, Jurídica, Social, Ambiental y SSTMA al contrato de obra cuyo objeto es “Ejecutar a precios fijos sin fórmula de reajuste, las obras de Mejoramiento de Barrios priorizadas incluido el acompañamiento y gestión social necesarios, en la localidad de Suba de la ciudad de Bogotá, de conformidad con el pliego de condiciones, anexos y demás documentos del proceso”._x000a_"/>
    <x v="9"/>
    <s v="81101500; 81101600 ;81102200"/>
    <n v="8174986"/>
    <n v="1"/>
    <n v="8174986"/>
    <s v="NOVIEMBRE"/>
    <s v="NOVIEMBRE"/>
    <s v="DIRECCIÓN MEJORAMIENTO DE BARRIOS"/>
    <s v="MARÍA MERCEDES MOLINA RENGIFO"/>
    <x v="12"/>
    <s v="11/07/2024_x000a_04/09/24"/>
    <s v="202415000058213_x000a_202415000071823"/>
    <s v="01 - Viabilización de Línea"/>
    <s v="N/A"/>
    <s v="11/07/2024_x000a_06/09/24"/>
    <s v="MIB-086"/>
    <s v="11/07/2024_x000a_06/09/24"/>
    <n v="8174986"/>
    <n v="0"/>
    <n v="1497"/>
    <d v="2024-09-09T00:00:00"/>
    <n v="8174986"/>
    <n v="0"/>
    <m/>
    <m/>
    <m/>
    <n v="8174986"/>
    <m/>
    <n v="0"/>
    <n v="8174986"/>
    <m/>
    <m/>
    <m/>
    <s v="MIB-002 anulada"/>
  </r>
  <r>
    <n v="91"/>
    <s v="006-91"/>
    <x v="5"/>
    <x v="5"/>
    <s v="Construir 3 Ha de espacio público en los territorios priorizados para Mejoramiento Integral de Barrios con el fin de promover espacios seguros"/>
    <x v="14"/>
    <s v="PM/0208/0104/40020190066"/>
    <x v="25"/>
    <x v="0"/>
    <s v="Prestar los servicios profesionales para apoyar el diseño, ejecución, seguimiento y evaluación de las intervenciones y procesos  integrales de mejoramiento de hábitat para las poblaciones más vulnerables, y en los análisis económicos y estadísticos requeridos para dar soporte a las estrategias, instrumentos o proyectos estratégicos de la Caja de la Vivienda Popular."/>
    <x v="2"/>
    <n v="80161500"/>
    <n v="9500000"/>
    <n v="4.5"/>
    <n v="42750000"/>
    <s v="AGOSTO"/>
    <s v="AGOSTO"/>
    <s v="DIRECCIÓN MEJORAMIENTO DE BARRIOS"/>
    <s v="MARÍA MERCEDES MOLINA RENGIFO"/>
    <x v="12"/>
    <d v="2024-08-08T00:00:00"/>
    <n v="202415000065543"/>
    <s v="02 - Creación de Nueva Línea "/>
    <s v="SE RECIBEN RECURSOS DE LA 76  POR  42.750000"/>
    <d v="2024-08-14T00:00:00"/>
    <s v="MIB-082"/>
    <d v="2024-08-14T00:00:00"/>
    <n v="42750000"/>
    <n v="0"/>
    <n v="1444"/>
    <d v="2024-08-15T00:00:00"/>
    <n v="42750000"/>
    <n v="0"/>
    <n v="4004"/>
    <d v="2024-08-20T00:00:00"/>
    <n v="42750000"/>
    <n v="0"/>
    <n v="3166667"/>
    <n v="39583333"/>
    <n v="0"/>
    <s v="CONTRATO DE PRESTACION DE SERVICIOS PROFESIONALES"/>
    <n v="795"/>
    <s v="CAMILA ANDREA PATIÑO ARANA"/>
    <m/>
  </r>
  <r>
    <n v="92"/>
    <s v="006-92"/>
    <x v="5"/>
    <x v="5"/>
    <s v="Construir 3 Ha de espacio público en los territorios priorizados para Mejoramiento Integral de Barrios con el fin de promover espacios seguros"/>
    <x v="14"/>
    <s v="PM/0208/0104/40020190066"/>
    <x v="7"/>
    <x v="0"/>
    <s v="Prestar los servicios profesionales especializados en la Dirección de Mejoramientos de Barrios para apoyar y orientar jurídicamente en materia de espacio público, urbanismo, ordenamiento y demás temas asociados a la ejecución de la política y aplicación de los instrumentos y procedimientos en los planes y proyectos de  mejoramiento de barrios, de conformidad con el Plan de Desarrollo Económico Social."/>
    <x v="2"/>
    <n v="80121704"/>
    <n v="14280000"/>
    <n v="4.5"/>
    <n v="64260000"/>
    <s v="AGOSTO"/>
    <s v="AGOSTO"/>
    <s v="DIRECCIÓN MEJORAMIENTO DE BARRIOS"/>
    <s v="MARÍA MERCEDES MOLINA RENGIFO"/>
    <x v="12"/>
    <d v="2024-08-08T00:00:00"/>
    <n v="202415000065543"/>
    <s v="02 - Creación de Nueva Línea "/>
    <s v="SE RECIBEN RECURSOS DE LAS LINEAS 75 Y 77 "/>
    <s v="1408/2024"/>
    <s v="MIB-083"/>
    <s v="1408/2024"/>
    <n v="64260000"/>
    <n v="0"/>
    <n v="1445"/>
    <d v="2024-08-15T00:00:00"/>
    <n v="64260000"/>
    <n v="0"/>
    <n v="4018"/>
    <d v="2024-08-22T00:00:00"/>
    <n v="64260000"/>
    <n v="0"/>
    <n v="3600000"/>
    <n v="60660000"/>
    <n v="0"/>
    <s v="CONTRATO DE PRESTACION DE SERVICIOS PROFESIONALES"/>
    <n v="799"/>
    <s v="CLARA DEL PILAR GINER GARCIA"/>
    <m/>
  </r>
  <r>
    <n v="93"/>
    <s v="006-93"/>
    <x v="5"/>
    <x v="5"/>
    <s v="Construir 3 Ha de espacio público en los territorios priorizados para Mejoramiento Integral de Barrios con el fin de promover espacios seguros"/>
    <x v="14"/>
    <s v="PM/0208/0104/40020190066"/>
    <x v="43"/>
    <x v="6"/>
    <s v="Pago de pasivo exigible a nombre de Consorcio CVP 2030 con NIT 901537836."/>
    <x v="0"/>
    <s v="No aplica"/>
    <n v="30389847"/>
    <n v="1"/>
    <n v="30389847"/>
    <s v="AGOSTO"/>
    <s v="AGOSTO"/>
    <s v="DIRECCIÓN MEJORAMIENTO DE BARRIOS"/>
    <s v="MARÍA MERCEDES MOLINA RENGIFO"/>
    <x v="12"/>
    <d v="2024-08-14T00:00:00"/>
    <s v=" 202415000066913"/>
    <s v="02 - Creación de Nueva Línea "/>
    <s v="SE RECIBEN RECURSOS DE LA linea  006-88 $30.389.847"/>
    <d v="2024-08-14T00:00:00"/>
    <s v="MIB-084"/>
    <d v="2024-08-15T00:00:00"/>
    <n v="30389847"/>
    <n v="0"/>
    <n v="1447"/>
    <d v="2024-08-16T00:00:00"/>
    <n v="30389847"/>
    <n v="0"/>
    <n v="4356"/>
    <d v="2024-09-25T00:00:00"/>
    <n v="30389847"/>
    <n v="0"/>
    <m/>
    <n v="30389847"/>
    <n v="0"/>
    <m/>
    <m/>
    <s v="CONSORCIO CVP 2030"/>
    <m/>
  </r>
  <r>
    <n v="94"/>
    <s v="006-94"/>
    <x v="5"/>
    <x v="5"/>
    <s v="Construir 3 Ha de espacio público en los territorios priorizados para Mejoramiento Integral de Barrios con el fin de promover espacios seguros"/>
    <x v="14"/>
    <s v="PM/0208/0104/40020190066"/>
    <x v="41"/>
    <x v="0"/>
    <s v="Adición y prórroga al contrato 329-2023 cuyo objeto es: Prestar elservicio público de transporte terrestre automotor especial para la caja de la vivienda popular"/>
    <x v="3"/>
    <n v="78111800"/>
    <n v="20000000"/>
    <n v="1"/>
    <n v="20000000"/>
    <s v="SEPTIEMBRE"/>
    <s v="SEPTIEMBRE"/>
    <s v="DIRECCIÓN MEJORAMIENTO DE BARRIOS"/>
    <s v="MARÍA MERCEDES MOLINA RENGIFO"/>
    <x v="12"/>
    <d v="2024-09-23T00:00:00"/>
    <n v="202415000075333"/>
    <s v="02 - Creación de Nueva Línea "/>
    <s v="SE RECIBEN RECURSOS D LA LINEA 70"/>
    <d v="2024-09-24T00:00:00"/>
    <s v="MIB-087"/>
    <d v="2024-09-24T00:00:00"/>
    <n v="20000000"/>
    <n v="0"/>
    <n v="1519"/>
    <d v="2024-09-25T00:00:00"/>
    <n v="20000000"/>
    <n v="0"/>
    <m/>
    <m/>
    <m/>
    <n v="20000000"/>
    <m/>
    <n v="0"/>
    <n v="20000000"/>
    <m/>
    <m/>
    <m/>
    <m/>
  </r>
  <r>
    <n v="95"/>
    <s v="006-95"/>
    <x v="5"/>
    <x v="5"/>
    <s v="Construir 3 Ha de espacio público en los territorios priorizados para Mejoramiento Integral de Barrios con el fin de promover espacios seguros"/>
    <x v="14"/>
    <s v="PM/0208/0104/40020190066"/>
    <x v="21"/>
    <x v="0"/>
    <s v="Arrendar un stand en el Congreso Colombiano de la Construcción - CCC"/>
    <x v="2"/>
    <n v="80131505"/>
    <n v="10000000"/>
    <n v="1"/>
    <n v="10000000"/>
    <s v="SEPTIEMBRE"/>
    <s v="SEPTIEMBRE"/>
    <s v="DIRECCIÓN MEJORAMIENTO DE BARRIOS"/>
    <s v="MARÍA MERCEDES MOLINA RENGIFO"/>
    <x v="12"/>
    <d v="2024-09-23T00:00:00"/>
    <n v="202415000075693"/>
    <s v="02 - Creación de Nueva Línea "/>
    <s v="SE RECIBEN RECURSOS DE LA LINEA  71"/>
    <d v="2024-09-24T00:00:00"/>
    <s v="MIB-088"/>
    <d v="2024-09-25T00:00:00"/>
    <n v="10000000"/>
    <n v="0"/>
    <n v="1526"/>
    <d v="2024-09-26T00:00:00"/>
    <n v="10000000"/>
    <n v="0"/>
    <m/>
    <m/>
    <m/>
    <n v="10000000"/>
    <m/>
    <n v="0"/>
    <n v="10000000"/>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itemPrintTitles="1" createdVersion="8" indent="0" outline="1" outlineData="1" multipleFieldFilters="0">
  <location ref="A3:F31" firstHeaderRow="0" firstDataRow="1" firstDataCol="1"/>
  <pivotFields count="44">
    <pivotField showAll="0"/>
    <pivotField showAll="0"/>
    <pivotField axis="axisRow" showAll="0" sortType="ascending">
      <items count="7">
        <item x="3"/>
        <item x="4"/>
        <item x="0"/>
        <item x="5"/>
        <item x="1"/>
        <item x="2"/>
        <item t="default"/>
      </items>
    </pivotField>
    <pivotField axis="axisRow" showAll="0">
      <items count="13">
        <item m="1" x="6"/>
        <item m="1" x="7"/>
        <item m="1" x="9"/>
        <item m="1" x="10"/>
        <item m="1" x="11"/>
        <item m="1" x="8"/>
        <item x="0"/>
        <item x="1"/>
        <item x="2"/>
        <item x="3"/>
        <item x="4"/>
        <item x="5"/>
        <item t="default"/>
      </items>
    </pivotField>
    <pivotField showAll="0"/>
    <pivotField axis="axisRow" showAll="0" sortType="ascending">
      <items count="16">
        <item x="9"/>
        <item x="0"/>
        <item x="14"/>
        <item x="3"/>
        <item x="13"/>
        <item x="10"/>
        <item x="4"/>
        <item x="1"/>
        <item x="5"/>
        <item x="12"/>
        <item x="11"/>
        <item x="2"/>
        <item x="7"/>
        <item x="6"/>
        <item x="8"/>
        <item t="default"/>
      </items>
    </pivotField>
    <pivotField showAll="0"/>
    <pivotField showAll="0"/>
    <pivotField showAll="0"/>
    <pivotField showAll="0"/>
    <pivotField showAll="0"/>
    <pivotField showAll="0"/>
    <pivotField numFmtId="43" showAll="0"/>
    <pivotField showAll="0"/>
    <pivotField dataField="1" numFmtId="4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9" showAll="0"/>
    <pivotField showAll="0"/>
    <pivotField showAll="0"/>
    <pivotField dataField="1" showAll="0"/>
    <pivotField numFmtId="169" showAll="0"/>
    <pivotField showAll="0"/>
    <pivotField showAll="0"/>
    <pivotField dataField="1" showAll="0"/>
    <pivotField numFmtId="169" showAll="0"/>
    <pivotField dataField="1" showAll="0"/>
    <pivotField dataField="1" numFmtId="169" showAll="0"/>
    <pivotField numFmtId="169" showAll="0"/>
    <pivotField showAll="0"/>
    <pivotField showAll="0"/>
    <pivotField showAll="0"/>
    <pivotField showAll="0"/>
  </pivotFields>
  <rowFields count="3">
    <field x="2"/>
    <field x="3"/>
    <field x="5"/>
  </rowFields>
  <rowItems count="28">
    <i>
      <x/>
    </i>
    <i r="1">
      <x v="9"/>
    </i>
    <i r="2">
      <x v="9"/>
    </i>
    <i>
      <x v="1"/>
    </i>
    <i r="1">
      <x v="10"/>
    </i>
    <i r="2">
      <x v="4"/>
    </i>
    <i>
      <x v="2"/>
    </i>
    <i r="1">
      <x v="6"/>
    </i>
    <i r="2">
      <x v="1"/>
    </i>
    <i r="2">
      <x v="7"/>
    </i>
    <i>
      <x v="3"/>
    </i>
    <i r="1">
      <x v="11"/>
    </i>
    <i r="2">
      <x v="2"/>
    </i>
    <i>
      <x v="4"/>
    </i>
    <i r="1">
      <x v="7"/>
    </i>
    <i r="2">
      <x v="3"/>
    </i>
    <i r="2">
      <x v="6"/>
    </i>
    <i r="2">
      <x v="8"/>
    </i>
    <i r="2">
      <x v="11"/>
    </i>
    <i r="2">
      <x v="12"/>
    </i>
    <i r="2">
      <x v="13"/>
    </i>
    <i r="2">
      <x v="14"/>
    </i>
    <i>
      <x v="5"/>
    </i>
    <i r="1">
      <x v="8"/>
    </i>
    <i r="2">
      <x/>
    </i>
    <i r="2">
      <x v="5"/>
    </i>
    <i r="2">
      <x v="10"/>
    </i>
    <i t="grand">
      <x/>
    </i>
  </rowItems>
  <colFields count="1">
    <field x="-2"/>
  </colFields>
  <colItems count="5">
    <i>
      <x/>
    </i>
    <i i="1">
      <x v="1"/>
    </i>
    <i i="2">
      <x v="2"/>
    </i>
    <i i="3">
      <x v="3"/>
    </i>
    <i i="4">
      <x v="4"/>
    </i>
  </colItems>
  <dataFields count="5">
    <dataField name=" VALOR TOTAL PROGRAMADO $" fld="14" baseField="0" baseItem="0" numFmtId="3"/>
    <dataField name="  VALOR CDP $" fld="31" baseField="0" baseItem="0" numFmtId="3"/>
    <dataField name="  VALOR DEL CRP $" fld="35" baseField="2" baseItem="0" numFmtId="3"/>
    <dataField name="  GIROS $" fld="37" baseField="2" baseItem="0" numFmtId="3"/>
    <dataField name="  POR GIRAR $ (CRP-GIROS)" fld="38" baseField="2" baseItem="0" numFmtId="3"/>
  </dataFields>
  <formats count="30">
    <format dxfId="67">
      <pivotArea outline="0" collapsedLevelsAreSubtotals="1" fieldPosition="0">
        <references count="1">
          <reference field="4294967294" count="4" selected="0">
            <x v="1"/>
            <x v="2"/>
            <x v="3"/>
            <x v="4"/>
          </reference>
        </references>
      </pivotArea>
    </format>
    <format dxfId="66">
      <pivotArea dataOnly="0" labelOnly="1" outline="0" fieldPosition="0">
        <references count="1">
          <reference field="4294967294" count="5">
            <x v="0"/>
            <x v="1"/>
            <x v="2"/>
            <x v="3"/>
            <x v="4"/>
          </reference>
        </references>
      </pivotArea>
    </format>
    <format dxfId="65">
      <pivotArea dataOnly="0" labelOnly="1" outline="0" fieldPosition="0">
        <references count="1">
          <reference field="4294967294" count="5">
            <x v="0"/>
            <x v="1"/>
            <x v="2"/>
            <x v="3"/>
            <x v="4"/>
          </reference>
        </references>
      </pivotArea>
    </format>
    <format dxfId="64">
      <pivotArea dataOnly="0" labelOnly="1" outline="0" fieldPosition="0">
        <references count="1">
          <reference field="4294967294" count="5">
            <x v="0"/>
            <x v="1"/>
            <x v="2"/>
            <x v="3"/>
            <x v="4"/>
          </reference>
        </references>
      </pivotArea>
    </format>
    <format dxfId="63">
      <pivotArea type="all" dataOnly="0" outline="0" fieldPosition="0"/>
    </format>
    <format dxfId="62">
      <pivotArea outline="0" collapsedLevelsAreSubtotals="1" fieldPosition="0"/>
    </format>
    <format dxfId="61">
      <pivotArea field="2" type="button" dataOnly="0" labelOnly="1" outline="0" axis="axisRow" fieldPosition="0"/>
    </format>
    <format dxfId="60">
      <pivotArea dataOnly="0" labelOnly="1" fieldPosition="0">
        <references count="1">
          <reference field="2" count="0"/>
        </references>
      </pivotArea>
    </format>
    <format dxfId="59">
      <pivotArea dataOnly="0" labelOnly="1" grandRow="1" outline="0" fieldPosition="0"/>
    </format>
    <format dxfId="58">
      <pivotArea dataOnly="0" labelOnly="1" fieldPosition="0">
        <references count="2">
          <reference field="2" count="0" selected="0"/>
          <reference field="3" count="0"/>
        </references>
      </pivotArea>
    </format>
    <format dxfId="57">
      <pivotArea dataOnly="0" labelOnly="1" fieldPosition="0">
        <references count="3">
          <reference field="2" count="0" selected="0"/>
          <reference field="3" count="0" selected="0"/>
          <reference field="5" count="0"/>
        </references>
      </pivotArea>
    </format>
    <format dxfId="56">
      <pivotArea dataOnly="0" labelOnly="1" outline="0" fieldPosition="0">
        <references count="1">
          <reference field="4294967294" count="5">
            <x v="0"/>
            <x v="1"/>
            <x v="2"/>
            <x v="3"/>
            <x v="4"/>
          </reference>
        </references>
      </pivotArea>
    </format>
    <format dxfId="55">
      <pivotArea type="all" dataOnly="0" outline="0" fieldPosition="0"/>
    </format>
    <format dxfId="54">
      <pivotArea outline="0" collapsedLevelsAreSubtotals="1" fieldPosition="0"/>
    </format>
    <format dxfId="53">
      <pivotArea field="2" type="button" dataOnly="0" labelOnly="1" outline="0" axis="axisRow" fieldPosition="0"/>
    </format>
    <format dxfId="52">
      <pivotArea dataOnly="0" labelOnly="1" fieldPosition="0">
        <references count="1">
          <reference field="2" count="0"/>
        </references>
      </pivotArea>
    </format>
    <format dxfId="51">
      <pivotArea dataOnly="0" labelOnly="1" grandRow="1" outline="0" fieldPosition="0"/>
    </format>
    <format dxfId="50">
      <pivotArea dataOnly="0" labelOnly="1" fieldPosition="0">
        <references count="2">
          <reference field="2" count="1" selected="0">
            <x v="0"/>
          </reference>
          <reference field="3" count="1">
            <x v="3"/>
          </reference>
        </references>
      </pivotArea>
    </format>
    <format dxfId="49">
      <pivotArea dataOnly="0" labelOnly="1" fieldPosition="0">
        <references count="2">
          <reference field="2" count="1" selected="0">
            <x v="1"/>
          </reference>
          <reference field="3" count="1">
            <x v="4"/>
          </reference>
        </references>
      </pivotArea>
    </format>
    <format dxfId="48">
      <pivotArea dataOnly="0" labelOnly="1" fieldPosition="0">
        <references count="2">
          <reference field="2" count="1" selected="0">
            <x v="2"/>
          </reference>
          <reference field="3" count="1">
            <x v="0"/>
          </reference>
        </references>
      </pivotArea>
    </format>
    <format dxfId="47">
      <pivotArea dataOnly="0" labelOnly="1" fieldPosition="0">
        <references count="2">
          <reference field="2" count="1" selected="0">
            <x v="3"/>
          </reference>
          <reference field="3" count="1">
            <x v="5"/>
          </reference>
        </references>
      </pivotArea>
    </format>
    <format dxfId="46">
      <pivotArea dataOnly="0" labelOnly="1" fieldPosition="0">
        <references count="2">
          <reference field="2" count="1" selected="0">
            <x v="4"/>
          </reference>
          <reference field="3" count="1">
            <x v="1"/>
          </reference>
        </references>
      </pivotArea>
    </format>
    <format dxfId="45">
      <pivotArea dataOnly="0" labelOnly="1" fieldPosition="0">
        <references count="2">
          <reference field="2" count="1" selected="0">
            <x v="5"/>
          </reference>
          <reference field="3" count="1">
            <x v="2"/>
          </reference>
        </references>
      </pivotArea>
    </format>
    <format dxfId="44">
      <pivotArea dataOnly="0" labelOnly="1" fieldPosition="0">
        <references count="3">
          <reference field="2" count="1" selected="0">
            <x v="0"/>
          </reference>
          <reference field="3" count="1" selected="0">
            <x v="3"/>
          </reference>
          <reference field="5" count="1">
            <x v="9"/>
          </reference>
        </references>
      </pivotArea>
    </format>
    <format dxfId="43">
      <pivotArea dataOnly="0" labelOnly="1" fieldPosition="0">
        <references count="3">
          <reference field="2" count="1" selected="0">
            <x v="1"/>
          </reference>
          <reference field="3" count="1" selected="0">
            <x v="4"/>
          </reference>
          <reference field="5" count="1">
            <x v="4"/>
          </reference>
        </references>
      </pivotArea>
    </format>
    <format dxfId="42">
      <pivotArea dataOnly="0" labelOnly="1" fieldPosition="0">
        <references count="3">
          <reference field="2" count="1" selected="0">
            <x v="2"/>
          </reference>
          <reference field="3" count="1" selected="0">
            <x v="0"/>
          </reference>
          <reference field="5" count="2">
            <x v="1"/>
            <x v="7"/>
          </reference>
        </references>
      </pivotArea>
    </format>
    <format dxfId="41">
      <pivotArea dataOnly="0" labelOnly="1" fieldPosition="0">
        <references count="3">
          <reference field="2" count="1" selected="0">
            <x v="3"/>
          </reference>
          <reference field="3" count="1" selected="0">
            <x v="5"/>
          </reference>
          <reference field="5" count="1">
            <x v="2"/>
          </reference>
        </references>
      </pivotArea>
    </format>
    <format dxfId="40">
      <pivotArea dataOnly="0" labelOnly="1" fieldPosition="0">
        <references count="3">
          <reference field="2" count="1" selected="0">
            <x v="4"/>
          </reference>
          <reference field="3" count="1" selected="0">
            <x v="1"/>
          </reference>
          <reference field="5" count="7">
            <x v="3"/>
            <x v="6"/>
            <x v="8"/>
            <x v="11"/>
            <x v="12"/>
            <x v="13"/>
            <x v="14"/>
          </reference>
        </references>
      </pivotArea>
    </format>
    <format dxfId="39">
      <pivotArea dataOnly="0" labelOnly="1" fieldPosition="0">
        <references count="3">
          <reference field="2" count="1" selected="0">
            <x v="5"/>
          </reference>
          <reference field="3" count="1" selected="0">
            <x v="2"/>
          </reference>
          <reference field="5" count="3">
            <x v="0"/>
            <x v="5"/>
            <x v="10"/>
          </reference>
        </references>
      </pivotArea>
    </format>
    <format dxfId="38">
      <pivotArea dataOnly="0" labelOnly="1" outline="0" fieldPosition="0">
        <references count="1">
          <reference field="4294967294" count="5">
            <x v="0"/>
            <x v="1"/>
            <x v="2"/>
            <x v="3"/>
            <x v="4"/>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itemPrintTitles="1" createdVersion="8" indent="0" outline="1" outlineData="1" multipleFieldFilters="0">
  <location ref="A3:F222" firstHeaderRow="0" firstDataRow="1" firstDataCol="1"/>
  <pivotFields count="44">
    <pivotField showAll="0"/>
    <pivotField showAll="0"/>
    <pivotField axis="axisRow" showAll="0" sortType="ascending">
      <items count="7">
        <item x="3"/>
        <item x="4"/>
        <item x="0"/>
        <item x="5"/>
        <item x="1"/>
        <item x="2"/>
        <item t="default"/>
      </items>
    </pivotField>
    <pivotField showAll="0"/>
    <pivotField showAll="0"/>
    <pivotField showAll="0"/>
    <pivotField showAll="0"/>
    <pivotField axis="axisRow" multipleItemSelectionAllowed="1" showAll="0" sortType="ascending">
      <items count="52">
        <item x="45"/>
        <item x="3"/>
        <item x="43"/>
        <item x="31"/>
        <item x="41"/>
        <item x="24"/>
        <item x="48"/>
        <item x="40"/>
        <item x="1"/>
        <item x="32"/>
        <item x="15"/>
        <item x="8"/>
        <item x="16"/>
        <item x="4"/>
        <item x="7"/>
        <item x="47"/>
        <item x="11"/>
        <item x="23"/>
        <item x="25"/>
        <item x="21"/>
        <item x="39"/>
        <item x="46"/>
        <item x="33"/>
        <item x="14"/>
        <item x="6"/>
        <item x="49"/>
        <item x="42"/>
        <item x="13"/>
        <item x="0"/>
        <item x="10"/>
        <item x="30"/>
        <item x="5"/>
        <item x="50"/>
        <item x="27"/>
        <item x="26"/>
        <item x="9"/>
        <item x="34"/>
        <item x="20"/>
        <item x="12"/>
        <item x="28"/>
        <item x="44"/>
        <item x="18"/>
        <item x="19"/>
        <item x="17"/>
        <item x="35"/>
        <item x="36"/>
        <item x="37"/>
        <item x="38"/>
        <item x="29"/>
        <item x="22"/>
        <item x="2"/>
        <item t="default"/>
      </items>
    </pivotField>
    <pivotField axis="axisRow" showAll="0" sortType="ascending">
      <items count="8">
        <item x="5"/>
        <item x="0"/>
        <item x="3"/>
        <item x="4"/>
        <item x="6"/>
        <item x="2"/>
        <item x="1"/>
        <item t="default"/>
      </items>
    </pivotField>
    <pivotField showAll="0"/>
    <pivotField showAll="0"/>
    <pivotField showAll="0"/>
    <pivotField numFmtId="43" showAll="0"/>
    <pivotField showAll="0"/>
    <pivotField dataField="1" numFmtId="4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9" showAll="0"/>
    <pivotField showAll="0"/>
    <pivotField showAll="0"/>
    <pivotField dataField="1" showAll="0"/>
    <pivotField numFmtId="169" showAll="0"/>
    <pivotField showAll="0"/>
    <pivotField showAll="0"/>
    <pivotField dataField="1" showAll="0"/>
    <pivotField numFmtId="169" showAll="0"/>
    <pivotField dataField="1" showAll="0"/>
    <pivotField dataField="1" numFmtId="169" showAll="0"/>
    <pivotField numFmtId="169" showAll="0"/>
    <pivotField showAll="0"/>
    <pivotField showAll="0"/>
    <pivotField showAll="0"/>
    <pivotField showAll="0"/>
  </pivotFields>
  <rowFields count="3">
    <field x="2"/>
    <field x="7"/>
    <field x="8"/>
  </rowFields>
  <rowItems count="219">
    <i>
      <x/>
    </i>
    <i r="1">
      <x v="8"/>
    </i>
    <i r="2">
      <x v="6"/>
    </i>
    <i r="1">
      <x v="11"/>
    </i>
    <i r="2">
      <x/>
    </i>
    <i r="1">
      <x v="14"/>
    </i>
    <i r="2">
      <x/>
    </i>
    <i r="1">
      <x v="23"/>
    </i>
    <i r="2">
      <x/>
    </i>
    <i r="1">
      <x v="26"/>
    </i>
    <i r="2">
      <x/>
    </i>
    <i r="1">
      <x v="35"/>
    </i>
    <i r="2">
      <x/>
    </i>
    <i>
      <x v="1"/>
    </i>
    <i r="1">
      <x/>
    </i>
    <i r="2">
      <x/>
    </i>
    <i r="2">
      <x v="2"/>
    </i>
    <i r="1">
      <x v="2"/>
    </i>
    <i r="2">
      <x/>
    </i>
    <i r="2">
      <x v="2"/>
    </i>
    <i r="1">
      <x v="4"/>
    </i>
    <i r="2">
      <x/>
    </i>
    <i r="1">
      <x v="8"/>
    </i>
    <i r="2">
      <x/>
    </i>
    <i r="2">
      <x v="6"/>
    </i>
    <i r="1">
      <x v="11"/>
    </i>
    <i r="2">
      <x/>
    </i>
    <i r="2">
      <x v="2"/>
    </i>
    <i r="1">
      <x v="14"/>
    </i>
    <i r="2">
      <x/>
    </i>
    <i r="2">
      <x v="2"/>
    </i>
    <i r="1">
      <x v="19"/>
    </i>
    <i r="2">
      <x/>
    </i>
    <i r="1">
      <x v="21"/>
    </i>
    <i r="2">
      <x/>
    </i>
    <i r="1">
      <x v="23"/>
    </i>
    <i r="2">
      <x/>
    </i>
    <i r="2">
      <x v="2"/>
    </i>
    <i r="1">
      <x v="26"/>
    </i>
    <i r="2">
      <x/>
    </i>
    <i r="2">
      <x v="2"/>
    </i>
    <i r="1">
      <x v="27"/>
    </i>
    <i r="2">
      <x v="2"/>
    </i>
    <i r="1">
      <x v="35"/>
    </i>
    <i r="2">
      <x/>
    </i>
    <i r="2">
      <x v="2"/>
    </i>
    <i r="1">
      <x v="38"/>
    </i>
    <i r="2">
      <x/>
    </i>
    <i r="2">
      <x v="2"/>
    </i>
    <i r="1">
      <x v="40"/>
    </i>
    <i r="2">
      <x/>
    </i>
    <i r="2">
      <x v="2"/>
    </i>
    <i r="1">
      <x v="48"/>
    </i>
    <i r="2">
      <x/>
    </i>
    <i r="1">
      <x v="49"/>
    </i>
    <i r="2">
      <x/>
    </i>
    <i>
      <x v="2"/>
    </i>
    <i r="1">
      <x v="1"/>
    </i>
    <i r="2">
      <x v="1"/>
    </i>
    <i r="1">
      <x v="8"/>
    </i>
    <i r="2">
      <x v="6"/>
    </i>
    <i r="1">
      <x v="10"/>
    </i>
    <i r="2">
      <x v="1"/>
    </i>
    <i r="1">
      <x v="11"/>
    </i>
    <i r="2">
      <x v="1"/>
    </i>
    <i r="2">
      <x v="5"/>
    </i>
    <i r="2">
      <x v="6"/>
    </i>
    <i r="1">
      <x v="12"/>
    </i>
    <i r="2">
      <x v="5"/>
    </i>
    <i r="1">
      <x v="13"/>
    </i>
    <i r="2">
      <x v="1"/>
    </i>
    <i r="1">
      <x v="14"/>
    </i>
    <i r="2">
      <x v="1"/>
    </i>
    <i r="2">
      <x v="5"/>
    </i>
    <i r="2">
      <x v="6"/>
    </i>
    <i r="1">
      <x v="16"/>
    </i>
    <i r="2">
      <x v="1"/>
    </i>
    <i r="2">
      <x v="6"/>
    </i>
    <i r="1">
      <x v="19"/>
    </i>
    <i r="2">
      <x v="1"/>
    </i>
    <i r="1">
      <x v="23"/>
    </i>
    <i r="2">
      <x v="1"/>
    </i>
    <i r="2">
      <x v="6"/>
    </i>
    <i r="1">
      <x v="24"/>
    </i>
    <i r="2">
      <x v="1"/>
    </i>
    <i r="2">
      <x v="6"/>
    </i>
    <i r="1">
      <x v="27"/>
    </i>
    <i r="2">
      <x v="1"/>
    </i>
    <i r="2">
      <x v="6"/>
    </i>
    <i r="1">
      <x v="28"/>
    </i>
    <i r="2">
      <x v="1"/>
    </i>
    <i r="1">
      <x v="29"/>
    </i>
    <i r="2">
      <x v="1"/>
    </i>
    <i r="1">
      <x v="31"/>
    </i>
    <i r="2">
      <x v="1"/>
    </i>
    <i r="1">
      <x v="35"/>
    </i>
    <i r="2">
      <x v="1"/>
    </i>
    <i r="2">
      <x v="6"/>
    </i>
    <i r="1">
      <x v="37"/>
    </i>
    <i r="2">
      <x v="6"/>
    </i>
    <i r="1">
      <x v="38"/>
    </i>
    <i r="2">
      <x v="1"/>
    </i>
    <i r="2">
      <x v="6"/>
    </i>
    <i r="1">
      <x v="41"/>
    </i>
    <i r="2">
      <x v="1"/>
    </i>
    <i r="1">
      <x v="42"/>
    </i>
    <i r="2">
      <x v="1"/>
    </i>
    <i r="1">
      <x v="43"/>
    </i>
    <i r="2">
      <x v="1"/>
    </i>
    <i r="1">
      <x v="50"/>
    </i>
    <i r="2">
      <x v="1"/>
    </i>
    <i>
      <x v="3"/>
    </i>
    <i r="1">
      <x v="1"/>
    </i>
    <i r="2">
      <x v="1"/>
    </i>
    <i r="1">
      <x v="2"/>
    </i>
    <i r="2">
      <x v="1"/>
    </i>
    <i r="2">
      <x v="4"/>
    </i>
    <i r="1">
      <x v="4"/>
    </i>
    <i r="2">
      <x v="1"/>
    </i>
    <i r="1">
      <x v="6"/>
    </i>
    <i r="2">
      <x v="1"/>
    </i>
    <i r="1">
      <x v="11"/>
    </i>
    <i r="2">
      <x v="1"/>
    </i>
    <i r="1">
      <x v="14"/>
    </i>
    <i r="2">
      <x v="1"/>
    </i>
    <i r="2">
      <x v="4"/>
    </i>
    <i r="1">
      <x v="15"/>
    </i>
    <i r="2">
      <x v="1"/>
    </i>
    <i r="1">
      <x v="17"/>
    </i>
    <i r="2">
      <x v="1"/>
    </i>
    <i r="1">
      <x v="18"/>
    </i>
    <i r="2">
      <x v="1"/>
    </i>
    <i r="1">
      <x v="19"/>
    </i>
    <i r="2">
      <x v="1"/>
    </i>
    <i r="1">
      <x v="25"/>
    </i>
    <i r="2">
      <x v="1"/>
    </i>
    <i r="1">
      <x v="27"/>
    </i>
    <i r="2">
      <x v="1"/>
    </i>
    <i r="2">
      <x v="4"/>
    </i>
    <i r="1">
      <x v="32"/>
    </i>
    <i r="2">
      <x v="1"/>
    </i>
    <i r="1">
      <x v="38"/>
    </i>
    <i r="2">
      <x v="1"/>
    </i>
    <i>
      <x v="4"/>
    </i>
    <i r="1">
      <x v="5"/>
    </i>
    <i r="2">
      <x v="1"/>
    </i>
    <i r="1">
      <x v="11"/>
    </i>
    <i r="2">
      <x v="1"/>
    </i>
    <i r="1">
      <x v="13"/>
    </i>
    <i r="2">
      <x v="1"/>
    </i>
    <i r="1">
      <x v="14"/>
    </i>
    <i r="2">
      <x v="1"/>
    </i>
    <i r="1">
      <x v="17"/>
    </i>
    <i r="2">
      <x v="1"/>
    </i>
    <i r="1">
      <x v="18"/>
    </i>
    <i r="2">
      <x v="1"/>
    </i>
    <i r="1">
      <x v="19"/>
    </i>
    <i r="2">
      <x v="1"/>
    </i>
    <i r="1">
      <x v="24"/>
    </i>
    <i r="2">
      <x v="1"/>
    </i>
    <i r="1">
      <x v="27"/>
    </i>
    <i r="2">
      <x v="1"/>
    </i>
    <i r="1">
      <x v="33"/>
    </i>
    <i r="2">
      <x v="1"/>
    </i>
    <i r="1">
      <x v="34"/>
    </i>
    <i r="2">
      <x v="1"/>
    </i>
    <i r="1">
      <x v="37"/>
    </i>
    <i r="2">
      <x v="1"/>
    </i>
    <i r="1">
      <x v="38"/>
    </i>
    <i r="2">
      <x v="1"/>
    </i>
    <i r="1">
      <x v="49"/>
    </i>
    <i r="2">
      <x v="1"/>
    </i>
    <i r="2">
      <x v="2"/>
    </i>
    <i r="2">
      <x v="3"/>
    </i>
    <i>
      <x v="5"/>
    </i>
    <i r="1">
      <x v="3"/>
    </i>
    <i r="2">
      <x v="1"/>
    </i>
    <i r="1">
      <x v="4"/>
    </i>
    <i r="2">
      <x v="1"/>
    </i>
    <i r="1">
      <x v="7"/>
    </i>
    <i r="2">
      <x v="1"/>
    </i>
    <i r="1">
      <x v="9"/>
    </i>
    <i r="2">
      <x v="1"/>
    </i>
    <i r="2">
      <x v="3"/>
    </i>
    <i r="1">
      <x v="12"/>
    </i>
    <i r="2">
      <x v="1"/>
    </i>
    <i r="1">
      <x v="16"/>
    </i>
    <i r="2">
      <x v="1"/>
    </i>
    <i r="1">
      <x v="17"/>
    </i>
    <i r="2">
      <x v="1"/>
    </i>
    <i r="1">
      <x v="19"/>
    </i>
    <i r="2">
      <x v="1"/>
    </i>
    <i r="1">
      <x v="20"/>
    </i>
    <i r="2">
      <x v="1"/>
    </i>
    <i r="1">
      <x v="22"/>
    </i>
    <i r="2">
      <x v="1"/>
    </i>
    <i r="1">
      <x v="30"/>
    </i>
    <i r="2">
      <x v="1"/>
    </i>
    <i r="1">
      <x v="35"/>
    </i>
    <i r="2">
      <x v="1"/>
    </i>
    <i r="1">
      <x v="36"/>
    </i>
    <i r="2">
      <x v="1"/>
    </i>
    <i r="1">
      <x v="37"/>
    </i>
    <i r="2">
      <x v="1"/>
    </i>
    <i r="1">
      <x v="39"/>
    </i>
    <i r="2">
      <x v="1"/>
    </i>
    <i r="1">
      <x v="41"/>
    </i>
    <i r="2">
      <x v="1"/>
    </i>
    <i r="1">
      <x v="44"/>
    </i>
    <i r="2">
      <x v="1"/>
    </i>
    <i r="1">
      <x v="45"/>
    </i>
    <i r="2">
      <x v="1"/>
    </i>
    <i r="1">
      <x v="46"/>
    </i>
    <i r="2">
      <x v="1"/>
    </i>
    <i r="1">
      <x v="47"/>
    </i>
    <i r="2">
      <x v="1"/>
    </i>
    <i r="1">
      <x v="48"/>
    </i>
    <i r="2">
      <x v="1"/>
    </i>
    <i t="grand">
      <x/>
    </i>
  </rowItems>
  <colFields count="1">
    <field x="-2"/>
  </colFields>
  <colItems count="5">
    <i>
      <x/>
    </i>
    <i i="1">
      <x v="1"/>
    </i>
    <i i="2">
      <x v="2"/>
    </i>
    <i i="3">
      <x v="3"/>
    </i>
    <i i="4">
      <x v="4"/>
    </i>
  </colItems>
  <dataFields count="5">
    <dataField name=" VALOR TOTAL PROGRAMADO $" fld="14" baseField="0" baseItem="0" numFmtId="4"/>
    <dataField name=" VALOR CDP $" fld="31" baseField="0" baseItem="0"/>
    <dataField name=" VALOR DEL CRP $" fld="35" baseField="0" baseItem="0"/>
    <dataField name=" GIROS $" fld="37" baseField="2" baseItem="0"/>
    <dataField name=" POR GIRAR $ (CRP-GIROS)" fld="38" baseField="0" baseItem="0"/>
  </dataFields>
  <formats count="38">
    <format dxfId="37">
      <pivotArea outline="0" collapsedLevelsAreSubtotals="1" fieldPosition="0"/>
    </format>
    <format dxfId="36">
      <pivotArea dataOnly="0" labelOnly="1" outline="0" axis="axisValues" fieldPosition="0"/>
    </format>
    <format dxfId="35">
      <pivotArea dataOnly="0" labelOnly="1" outline="0" axis="axisValues" fieldPosition="0"/>
    </format>
    <format dxfId="34">
      <pivotArea dataOnly="0" labelOnly="1" outline="0" axis="axisValues" fieldPosition="0"/>
    </format>
    <format dxfId="33">
      <pivotArea type="all" dataOnly="0" outline="0" fieldPosition="0"/>
    </format>
    <format dxfId="32">
      <pivotArea outline="0" collapsedLevelsAreSubtotals="1" fieldPosition="0"/>
    </format>
    <format dxfId="31">
      <pivotArea field="2" type="button" dataOnly="0" labelOnly="1" outline="0" axis="axisRow" fieldPosition="0"/>
    </format>
    <format dxfId="30">
      <pivotArea dataOnly="0" labelOnly="1" fieldPosition="0">
        <references count="1">
          <reference field="2" count="0"/>
        </references>
      </pivotArea>
    </format>
    <format dxfId="29">
      <pivotArea dataOnly="0" labelOnly="1" grandRow="1" outline="0" fieldPosition="0"/>
    </format>
    <format dxfId="28">
      <pivotArea dataOnly="0" labelOnly="1" fieldPosition="0">
        <references count="2">
          <reference field="2" count="0" selected="0"/>
          <reference field="7" count="0"/>
        </references>
      </pivotArea>
    </format>
    <format dxfId="27">
      <pivotArea dataOnly="0" labelOnly="1" fieldPosition="0">
        <references count="3">
          <reference field="2" count="0" selected="0"/>
          <reference field="7" count="1" selected="0">
            <x v="1"/>
          </reference>
          <reference field="8" count="1">
            <x v="1"/>
          </reference>
        </references>
      </pivotArea>
    </format>
    <format dxfId="26">
      <pivotArea dataOnly="0" labelOnly="1" fieldPosition="0">
        <references count="3">
          <reference field="2" count="0" selected="0"/>
          <reference field="7" count="1" selected="0">
            <x v="8"/>
          </reference>
          <reference field="8" count="1">
            <x v="6"/>
          </reference>
        </references>
      </pivotArea>
    </format>
    <format dxfId="25">
      <pivotArea dataOnly="0" labelOnly="1" fieldPosition="0">
        <references count="3">
          <reference field="2" count="0" selected="0"/>
          <reference field="7" count="1" selected="0">
            <x v="10"/>
          </reference>
          <reference field="8" count="1">
            <x v="1"/>
          </reference>
        </references>
      </pivotArea>
    </format>
    <format dxfId="24">
      <pivotArea dataOnly="0" labelOnly="1" fieldPosition="0">
        <references count="3">
          <reference field="2" count="0" selected="0"/>
          <reference field="7" count="1" selected="0">
            <x v="11"/>
          </reference>
          <reference field="8" count="0"/>
        </references>
      </pivotArea>
    </format>
    <format dxfId="23">
      <pivotArea dataOnly="0" labelOnly="1" fieldPosition="0">
        <references count="3">
          <reference field="2" count="0" selected="0"/>
          <reference field="7" count="1" selected="0">
            <x v="12"/>
          </reference>
          <reference field="8" count="1">
            <x v="5"/>
          </reference>
        </references>
      </pivotArea>
    </format>
    <format dxfId="22">
      <pivotArea dataOnly="0" labelOnly="1" fieldPosition="0">
        <references count="3">
          <reference field="2" count="0" selected="0"/>
          <reference field="7" count="1" selected="0">
            <x v="13"/>
          </reference>
          <reference field="8" count="1">
            <x v="1"/>
          </reference>
        </references>
      </pivotArea>
    </format>
    <format dxfId="21">
      <pivotArea dataOnly="0" labelOnly="1" fieldPosition="0">
        <references count="3">
          <reference field="2" count="0" selected="0"/>
          <reference field="7" count="1" selected="0">
            <x v="14"/>
          </reference>
          <reference field="8" count="0"/>
        </references>
      </pivotArea>
    </format>
    <format dxfId="20">
      <pivotArea dataOnly="0" labelOnly="1" fieldPosition="0">
        <references count="3">
          <reference field="2" count="0" selected="0"/>
          <reference field="7" count="1" selected="0">
            <x v="16"/>
          </reference>
          <reference field="8" count="1">
            <x v="1"/>
          </reference>
        </references>
      </pivotArea>
    </format>
    <format dxfId="19">
      <pivotArea dataOnly="0" labelOnly="1" fieldPosition="0">
        <references count="3">
          <reference field="2" count="0" selected="0"/>
          <reference field="7" count="1" selected="0">
            <x v="23"/>
          </reference>
          <reference field="8" count="1">
            <x v="1"/>
          </reference>
        </references>
      </pivotArea>
    </format>
    <format dxfId="18">
      <pivotArea dataOnly="0" labelOnly="1" fieldPosition="0">
        <references count="3">
          <reference field="2" count="0" selected="0"/>
          <reference field="7" count="1" selected="0">
            <x v="24"/>
          </reference>
          <reference field="8" count="2">
            <x v="1"/>
            <x v="6"/>
          </reference>
        </references>
      </pivotArea>
    </format>
    <format dxfId="17">
      <pivotArea dataOnly="0" labelOnly="1" fieldPosition="0">
        <references count="3">
          <reference field="2" count="0" selected="0"/>
          <reference field="7" count="1" selected="0">
            <x v="27"/>
          </reference>
          <reference field="8" count="2">
            <x v="1"/>
            <x v="6"/>
          </reference>
        </references>
      </pivotArea>
    </format>
    <format dxfId="16">
      <pivotArea dataOnly="0" labelOnly="1" fieldPosition="0">
        <references count="3">
          <reference field="2" count="0" selected="0"/>
          <reference field="7" count="1" selected="0">
            <x v="28"/>
          </reference>
          <reference field="8" count="1">
            <x v="1"/>
          </reference>
        </references>
      </pivotArea>
    </format>
    <format dxfId="15">
      <pivotArea dataOnly="0" labelOnly="1" fieldPosition="0">
        <references count="3">
          <reference field="2" count="0" selected="0"/>
          <reference field="7" count="1" selected="0">
            <x v="29"/>
          </reference>
          <reference field="8" count="1">
            <x v="1"/>
          </reference>
        </references>
      </pivotArea>
    </format>
    <format dxfId="14">
      <pivotArea dataOnly="0" labelOnly="1" fieldPosition="0">
        <references count="3">
          <reference field="2" count="0" selected="0"/>
          <reference field="7" count="1" selected="0">
            <x v="31"/>
          </reference>
          <reference field="8" count="1">
            <x v="1"/>
          </reference>
        </references>
      </pivotArea>
    </format>
    <format dxfId="13">
      <pivotArea dataOnly="0" labelOnly="1" fieldPosition="0">
        <references count="3">
          <reference field="2" count="0" selected="0"/>
          <reference field="7" count="1" selected="0">
            <x v="35"/>
          </reference>
          <reference field="8" count="2">
            <x v="1"/>
            <x v="6"/>
          </reference>
        </references>
      </pivotArea>
    </format>
    <format dxfId="12">
      <pivotArea dataOnly="0" labelOnly="1" fieldPosition="0">
        <references count="3">
          <reference field="2" count="0" selected="0"/>
          <reference field="7" count="1" selected="0">
            <x v="38"/>
          </reference>
          <reference field="8" count="2">
            <x v="1"/>
            <x v="6"/>
          </reference>
        </references>
      </pivotArea>
    </format>
    <format dxfId="11">
      <pivotArea dataOnly="0" labelOnly="1" fieldPosition="0">
        <references count="3">
          <reference field="2" count="0" selected="0"/>
          <reference field="7" count="1" selected="0">
            <x v="50"/>
          </reference>
          <reference field="8" count="1">
            <x v="1"/>
          </reference>
        </references>
      </pivotArea>
    </format>
    <format dxfId="10">
      <pivotArea dataOnly="0" labelOnly="1" fieldPosition="0">
        <references count="3">
          <reference field="2" count="0" selected="0"/>
          <reference field="7" count="1" selected="0">
            <x v="43"/>
          </reference>
          <reference field="8" count="1">
            <x v="1"/>
          </reference>
        </references>
      </pivotArea>
    </format>
    <format dxfId="9">
      <pivotArea dataOnly="0" labelOnly="1" fieldPosition="0">
        <references count="3">
          <reference field="2" count="0" selected="0"/>
          <reference field="7" count="1" selected="0">
            <x v="41"/>
          </reference>
          <reference field="8" count="1">
            <x v="1"/>
          </reference>
        </references>
      </pivotArea>
    </format>
    <format dxfId="8">
      <pivotArea dataOnly="0" labelOnly="1" fieldPosition="0">
        <references count="3">
          <reference field="2" count="0" selected="0"/>
          <reference field="7" count="1" selected="0">
            <x v="42"/>
          </reference>
          <reference field="8" count="1">
            <x v="1"/>
          </reference>
        </references>
      </pivotArea>
    </format>
    <format dxfId="7">
      <pivotArea dataOnly="0" labelOnly="1" outline="0" axis="axisValues" fieldPosition="0"/>
    </format>
    <format dxfId="6">
      <pivotArea outline="0" collapsedLevelsAreSubtotals="1" fieldPosition="0"/>
    </format>
    <format dxfId="5">
      <pivotArea field="2" type="button" dataOnly="0" labelOnly="1" outline="0" axis="axisRow" fieldPosition="0"/>
    </format>
    <format dxfId="4">
      <pivotArea dataOnly="0" labelOnly="1" outline="0" fieldPosition="0">
        <references count="1">
          <reference field="4294967294" count="5">
            <x v="0"/>
            <x v="1"/>
            <x v="2"/>
            <x v="3"/>
            <x v="4"/>
          </reference>
        </references>
      </pivotArea>
    </format>
    <format dxfId="3">
      <pivotArea field="2" type="button" dataOnly="0" labelOnly="1" outline="0" axis="axisRow" fieldPosition="0"/>
    </format>
    <format dxfId="2">
      <pivotArea dataOnly="0" labelOnly="1" outline="0" fieldPosition="0">
        <references count="1">
          <reference field="4294967294" count="5">
            <x v="0"/>
            <x v="1"/>
            <x v="2"/>
            <x v="3"/>
            <x v="4"/>
          </reference>
        </references>
      </pivotArea>
    </format>
    <format dxfId="1">
      <pivotArea field="2" type="button" dataOnly="0" labelOnly="1" outline="0" axis="axisRow" fieldPosition="0"/>
    </format>
    <format dxfId="0">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R598"/>
  <sheetViews>
    <sheetView tabSelected="1" zoomScale="85" zoomScaleNormal="85" workbookViewId="0">
      <pane xSplit="2" ySplit="7" topLeftCell="K8" activePane="bottomRight" state="frozen"/>
      <selection pane="topRight" activeCell="C1" sqref="C1"/>
      <selection pane="bottomLeft" activeCell="A8" sqref="A8"/>
      <selection pane="bottomRight" activeCell="O26" sqref="O26"/>
    </sheetView>
  </sheetViews>
  <sheetFormatPr baseColWidth="10" defaultColWidth="12.625" defaultRowHeight="18"/>
  <cols>
    <col min="1" max="1" width="8" style="30" customWidth="1"/>
    <col min="2" max="2" width="14.375" style="29" customWidth="1"/>
    <col min="3" max="3" width="25.125" style="2" customWidth="1"/>
    <col min="4" max="4" width="27.875" style="2" customWidth="1"/>
    <col min="5" max="5" width="40.375" style="4" customWidth="1"/>
    <col min="6" max="6" width="44.75" style="5" customWidth="1"/>
    <col min="7" max="7" width="28" style="5" customWidth="1"/>
    <col min="8" max="8" width="28.25" style="5" customWidth="1"/>
    <col min="9" max="9" width="21.75" style="5" customWidth="1"/>
    <col min="10" max="10" width="68.125" style="4" customWidth="1"/>
    <col min="11" max="11" width="21.625" style="6" customWidth="1"/>
    <col min="12" max="12" width="19" style="6" hidden="1" customWidth="1"/>
    <col min="13" max="13" width="18.625" style="4" hidden="1" customWidth="1"/>
    <col min="14" max="14" width="24.5" style="2" hidden="1" customWidth="1"/>
    <col min="15" max="15" width="25.875" style="4" customWidth="1"/>
    <col min="16" max="17" width="25.875" style="6" customWidth="1"/>
    <col min="18" max="18" width="24" style="35" customWidth="1"/>
    <col min="19" max="19" width="30.625" style="30" customWidth="1"/>
    <col min="20" max="20" width="24.5" style="30" customWidth="1"/>
    <col min="21" max="21" width="22.75" style="7" customWidth="1"/>
    <col min="22" max="22" width="21.5" style="10" customWidth="1"/>
    <col min="23" max="23" width="24.75" style="2" customWidth="1"/>
    <col min="24" max="24" width="20.25" style="9" customWidth="1"/>
    <col min="25" max="25" width="18.625" style="10" customWidth="1"/>
    <col min="26" max="26" width="23.125" style="11" customWidth="1"/>
    <col min="27" max="27" width="18.625" style="2" customWidth="1"/>
    <col min="28" max="28" width="21.75" style="2" customWidth="1"/>
    <col min="29" max="29" width="32.375" style="12" customWidth="1"/>
    <col min="30" max="30" width="25.625" style="13" customWidth="1"/>
    <col min="31" max="31" width="27.375" style="10" bestFit="1" customWidth="1"/>
    <col min="32" max="32" width="25.625" style="9" customWidth="1"/>
    <col min="33" max="33" width="28" style="14" bestFit="1" customWidth="1"/>
    <col min="34" max="34" width="35.125" style="2" customWidth="1"/>
    <col min="35" max="35" width="27.375" style="15" bestFit="1" customWidth="1"/>
    <col min="36" max="36" width="28.5" style="8" bestFit="1" customWidth="1"/>
    <col min="37" max="37" width="25.625" style="1" customWidth="1"/>
    <col min="38" max="38" width="22.25" style="4" bestFit="1" customWidth="1"/>
    <col min="39" max="39" width="39.25" style="4" bestFit="1" customWidth="1"/>
    <col min="40" max="40" width="43.875" style="2" bestFit="1" customWidth="1"/>
    <col min="41" max="41" width="27.75" style="14" customWidth="1"/>
    <col min="42" max="42" width="32" style="73" customWidth="1"/>
    <col min="43" max="43" width="25.625" style="2" customWidth="1"/>
    <col min="44" max="44" width="31.125" style="2" bestFit="1" customWidth="1"/>
    <col min="45" max="16384" width="12.625" style="2"/>
  </cols>
  <sheetData>
    <row r="1" spans="1:44" ht="32.25" hidden="1" customHeight="1">
      <c r="A1" s="162"/>
      <c r="B1" s="163"/>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6"/>
      <c r="AQ1" s="171" t="s">
        <v>0</v>
      </c>
      <c r="AR1" s="172"/>
    </row>
    <row r="2" spans="1:44" ht="47.25" hidden="1" customHeight="1">
      <c r="A2" s="163"/>
      <c r="B2" s="163"/>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8"/>
      <c r="AQ2" s="171" t="s">
        <v>1</v>
      </c>
      <c r="AR2" s="172"/>
    </row>
    <row r="3" spans="1:44" ht="38.25" hidden="1" customHeight="1">
      <c r="A3" s="164"/>
      <c r="B3" s="164"/>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70"/>
      <c r="AQ3" s="171" t="s">
        <v>461</v>
      </c>
      <c r="AR3" s="172"/>
    </row>
    <row r="4" spans="1:44" hidden="1">
      <c r="A4" s="173"/>
      <c r="B4" s="173"/>
      <c r="C4" s="173"/>
      <c r="D4" s="173"/>
      <c r="E4" s="173"/>
      <c r="F4" s="173"/>
      <c r="G4" s="173"/>
      <c r="H4" s="173"/>
      <c r="I4" s="173"/>
      <c r="J4" s="173"/>
      <c r="K4" s="173"/>
      <c r="L4" s="173"/>
      <c r="M4" s="173"/>
      <c r="N4" s="173"/>
      <c r="O4" s="173"/>
      <c r="P4" s="173"/>
      <c r="Q4" s="173"/>
      <c r="R4" s="173"/>
      <c r="S4" s="173"/>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row>
    <row r="5" spans="1:44" s="34" customFormat="1">
      <c r="A5" s="159" t="s">
        <v>2</v>
      </c>
      <c r="B5" s="160"/>
      <c r="C5" s="160"/>
      <c r="D5" s="160"/>
      <c r="E5" s="160"/>
      <c r="F5" s="160"/>
      <c r="G5" s="160"/>
      <c r="H5" s="160"/>
      <c r="I5" s="160"/>
      <c r="J5" s="160"/>
      <c r="K5" s="160"/>
      <c r="L5" s="160"/>
      <c r="M5" s="160"/>
      <c r="N5" s="160"/>
      <c r="O5" s="160"/>
      <c r="P5" s="160"/>
      <c r="Q5" s="160"/>
      <c r="R5" s="160"/>
      <c r="S5" s="160"/>
      <c r="T5" s="54"/>
      <c r="U5" s="161" t="s">
        <v>3</v>
      </c>
      <c r="V5" s="161"/>
      <c r="W5" s="161"/>
      <c r="X5" s="161"/>
      <c r="Y5" s="161"/>
      <c r="Z5" s="161"/>
      <c r="AA5" s="161"/>
      <c r="AB5" s="161"/>
      <c r="AC5" s="161"/>
      <c r="AD5" s="161"/>
      <c r="AE5" s="161"/>
      <c r="AF5" s="161"/>
      <c r="AG5" s="161"/>
      <c r="AH5" s="161"/>
      <c r="AI5" s="161"/>
      <c r="AJ5" s="161"/>
      <c r="AK5" s="161"/>
      <c r="AL5" s="161"/>
      <c r="AM5" s="161"/>
      <c r="AN5" s="161"/>
      <c r="AO5" s="161"/>
      <c r="AP5" s="161"/>
      <c r="AQ5" s="161"/>
      <c r="AR5" s="161"/>
    </row>
    <row r="6" spans="1:44">
      <c r="A6" s="3">
        <v>1</v>
      </c>
      <c r="B6" s="3">
        <v>2</v>
      </c>
      <c r="C6" s="3">
        <v>3</v>
      </c>
      <c r="D6" s="3">
        <v>4</v>
      </c>
      <c r="E6" s="3">
        <v>5</v>
      </c>
      <c r="F6" s="3">
        <v>6</v>
      </c>
      <c r="G6" s="3">
        <v>7</v>
      </c>
      <c r="H6" s="3">
        <v>8</v>
      </c>
      <c r="I6" s="3">
        <v>9</v>
      </c>
      <c r="J6" s="3">
        <v>10</v>
      </c>
      <c r="K6" s="3">
        <v>11</v>
      </c>
      <c r="L6" s="3">
        <v>12</v>
      </c>
      <c r="M6" s="3">
        <v>13</v>
      </c>
      <c r="N6" s="3">
        <v>14</v>
      </c>
      <c r="O6" s="3">
        <v>15</v>
      </c>
      <c r="P6" s="3">
        <v>16</v>
      </c>
      <c r="Q6" s="3">
        <v>17</v>
      </c>
      <c r="R6" s="3">
        <v>18</v>
      </c>
      <c r="S6" s="3">
        <v>19</v>
      </c>
      <c r="T6" s="3">
        <v>20</v>
      </c>
      <c r="U6" s="3">
        <v>21</v>
      </c>
      <c r="V6" s="3">
        <v>22</v>
      </c>
      <c r="W6" s="3">
        <v>23</v>
      </c>
      <c r="X6" s="3">
        <v>24</v>
      </c>
      <c r="Y6" s="3">
        <v>25</v>
      </c>
      <c r="Z6" s="3">
        <v>26</v>
      </c>
      <c r="AA6" s="3">
        <v>27</v>
      </c>
      <c r="AB6" s="3">
        <v>28</v>
      </c>
      <c r="AC6" s="3">
        <v>29</v>
      </c>
      <c r="AD6" s="3">
        <v>30</v>
      </c>
      <c r="AE6" s="3">
        <v>31</v>
      </c>
      <c r="AF6" s="3">
        <v>32</v>
      </c>
      <c r="AG6" s="3">
        <v>33</v>
      </c>
      <c r="AH6" s="3">
        <v>34</v>
      </c>
      <c r="AI6" s="3">
        <v>35</v>
      </c>
      <c r="AJ6" s="3">
        <v>36</v>
      </c>
      <c r="AK6" s="3">
        <v>37</v>
      </c>
      <c r="AL6" s="3">
        <v>38</v>
      </c>
      <c r="AM6" s="3">
        <v>39</v>
      </c>
      <c r="AN6" s="3">
        <v>40</v>
      </c>
      <c r="AO6" s="3">
        <v>41</v>
      </c>
      <c r="AP6" s="3">
        <v>42</v>
      </c>
      <c r="AQ6" s="3">
        <v>43</v>
      </c>
      <c r="AR6" s="3">
        <v>44</v>
      </c>
    </row>
    <row r="7" spans="1:44" s="43" customFormat="1" ht="40.5" customHeight="1">
      <c r="A7" s="50" t="s">
        <v>4</v>
      </c>
      <c r="B7" s="50" t="s">
        <v>5</v>
      </c>
      <c r="C7" s="50" t="s">
        <v>6</v>
      </c>
      <c r="D7" s="50" t="s">
        <v>7</v>
      </c>
      <c r="E7" s="50" t="s">
        <v>8</v>
      </c>
      <c r="F7" s="50" t="s">
        <v>9</v>
      </c>
      <c r="G7" s="50" t="s">
        <v>10</v>
      </c>
      <c r="H7" s="50" t="s">
        <v>11</v>
      </c>
      <c r="I7" s="50" t="s">
        <v>12</v>
      </c>
      <c r="J7" s="50" t="s">
        <v>13</v>
      </c>
      <c r="K7" s="50" t="s">
        <v>14</v>
      </c>
      <c r="L7" s="51" t="s">
        <v>15</v>
      </c>
      <c r="M7" s="52" t="s">
        <v>16</v>
      </c>
      <c r="N7" s="50" t="s">
        <v>17</v>
      </c>
      <c r="O7" s="53" t="s">
        <v>18</v>
      </c>
      <c r="P7" s="51" t="s">
        <v>19</v>
      </c>
      <c r="Q7" s="51" t="s">
        <v>20</v>
      </c>
      <c r="R7" s="50" t="s">
        <v>21</v>
      </c>
      <c r="S7" s="50" t="s">
        <v>22</v>
      </c>
      <c r="T7" s="50" t="s">
        <v>23</v>
      </c>
      <c r="U7" s="44" t="s">
        <v>24</v>
      </c>
      <c r="V7" s="45" t="s">
        <v>25</v>
      </c>
      <c r="W7" s="44" t="s">
        <v>26</v>
      </c>
      <c r="X7" s="44" t="s">
        <v>27</v>
      </c>
      <c r="Y7" s="46" t="s">
        <v>28</v>
      </c>
      <c r="Z7" s="44" t="s">
        <v>29</v>
      </c>
      <c r="AA7" s="44" t="s">
        <v>30</v>
      </c>
      <c r="AB7" s="47" t="s">
        <v>31</v>
      </c>
      <c r="AC7" s="45" t="s">
        <v>32</v>
      </c>
      <c r="AD7" s="45" t="s">
        <v>33</v>
      </c>
      <c r="AE7" s="46" t="s">
        <v>34</v>
      </c>
      <c r="AF7" s="48" t="s">
        <v>35</v>
      </c>
      <c r="AG7" s="44" t="s">
        <v>36</v>
      </c>
      <c r="AH7" s="45" t="s">
        <v>37</v>
      </c>
      <c r="AI7" s="46" t="s">
        <v>38</v>
      </c>
      <c r="AJ7" s="49" t="s">
        <v>39</v>
      </c>
      <c r="AK7" s="44" t="s">
        <v>40</v>
      </c>
      <c r="AL7" s="44" t="s">
        <v>41</v>
      </c>
      <c r="AM7" s="44" t="s">
        <v>42</v>
      </c>
      <c r="AN7" s="44" t="s">
        <v>43</v>
      </c>
      <c r="AO7" s="44" t="s">
        <v>44</v>
      </c>
      <c r="AP7" s="44" t="s">
        <v>45</v>
      </c>
      <c r="AQ7" s="44" t="s">
        <v>46</v>
      </c>
      <c r="AR7" s="44" t="s">
        <v>47</v>
      </c>
    </row>
    <row r="8" spans="1:44" s="42" customFormat="1" ht="14.25" customHeight="1">
      <c r="A8" s="75">
        <v>1</v>
      </c>
      <c r="B8" s="76" t="s">
        <v>100</v>
      </c>
      <c r="C8" s="77" t="s">
        <v>101</v>
      </c>
      <c r="D8" s="77" t="s">
        <v>2744</v>
      </c>
      <c r="E8" s="77" t="s">
        <v>103</v>
      </c>
      <c r="F8" s="77" t="s">
        <v>470</v>
      </c>
      <c r="G8" s="77" t="s">
        <v>105</v>
      </c>
      <c r="H8" s="77" t="s">
        <v>106</v>
      </c>
      <c r="I8" s="77" t="s">
        <v>54</v>
      </c>
      <c r="J8" s="78" t="s">
        <v>107</v>
      </c>
      <c r="K8" s="75" t="s">
        <v>2739</v>
      </c>
      <c r="L8" s="75" t="s">
        <v>65</v>
      </c>
      <c r="M8" s="61">
        <v>0</v>
      </c>
      <c r="N8" s="79">
        <v>0</v>
      </c>
      <c r="O8" s="61">
        <f>298784738-298784738</f>
        <v>0</v>
      </c>
      <c r="P8" s="79" t="s">
        <v>78</v>
      </c>
      <c r="Q8" s="79" t="s">
        <v>78</v>
      </c>
      <c r="R8" s="75" t="s">
        <v>108</v>
      </c>
      <c r="S8" s="75" t="s">
        <v>109</v>
      </c>
      <c r="T8" s="80" t="s">
        <v>108</v>
      </c>
      <c r="U8" s="39">
        <v>45491</v>
      </c>
      <c r="V8" s="81">
        <v>202413000059173</v>
      </c>
      <c r="W8" s="82" t="s">
        <v>302</v>
      </c>
      <c r="X8" s="83" t="s">
        <v>340</v>
      </c>
      <c r="Y8" s="39">
        <v>45491</v>
      </c>
      <c r="Z8" s="84" t="s">
        <v>421</v>
      </c>
      <c r="AA8" s="39">
        <v>45491</v>
      </c>
      <c r="AB8" s="85">
        <v>0</v>
      </c>
      <c r="AC8" s="86">
        <f t="shared" ref="AC8:AC71" si="0">O8-AB8</f>
        <v>0</v>
      </c>
      <c r="AD8" s="87" t="s">
        <v>610</v>
      </c>
      <c r="AE8" s="39">
        <v>45492</v>
      </c>
      <c r="AF8" s="85">
        <v>0</v>
      </c>
      <c r="AG8" s="88">
        <f>AB8-AF8</f>
        <v>0</v>
      </c>
      <c r="AH8" s="87"/>
      <c r="AI8" s="83"/>
      <c r="AJ8" s="85"/>
      <c r="AK8" s="33">
        <f t="shared" ref="AK8:AK71" si="1">AF8-AJ8</f>
        <v>0</v>
      </c>
      <c r="AL8" s="85"/>
      <c r="AM8" s="33">
        <f>AJ8-AL8</f>
        <v>0</v>
      </c>
      <c r="AN8" s="33">
        <f t="shared" ref="AN8" si="2">O8-AJ8</f>
        <v>0</v>
      </c>
      <c r="AO8" s="41"/>
      <c r="AP8" s="87"/>
      <c r="AQ8" s="90"/>
      <c r="AR8" s="90" t="s">
        <v>609</v>
      </c>
    </row>
    <row r="9" spans="1:44" s="42" customFormat="1" ht="14.25" customHeight="1">
      <c r="A9" s="75">
        <v>2</v>
      </c>
      <c r="B9" s="76" t="s">
        <v>110</v>
      </c>
      <c r="C9" s="77" t="s">
        <v>101</v>
      </c>
      <c r="D9" s="77" t="s">
        <v>2744</v>
      </c>
      <c r="E9" s="77" t="s">
        <v>103</v>
      </c>
      <c r="F9" s="77" t="s">
        <v>470</v>
      </c>
      <c r="G9" s="77" t="s">
        <v>105</v>
      </c>
      <c r="H9" s="77" t="s">
        <v>62</v>
      </c>
      <c r="I9" s="77" t="s">
        <v>63</v>
      </c>
      <c r="J9" s="77" t="s">
        <v>111</v>
      </c>
      <c r="K9" s="75" t="s">
        <v>2739</v>
      </c>
      <c r="L9" s="75" t="s">
        <v>65</v>
      </c>
      <c r="M9" s="61">
        <v>2305253090</v>
      </c>
      <c r="N9" s="75">
        <v>1</v>
      </c>
      <c r="O9" s="61">
        <v>2305253090</v>
      </c>
      <c r="P9" s="79" t="s">
        <v>78</v>
      </c>
      <c r="Q9" s="79" t="s">
        <v>78</v>
      </c>
      <c r="R9" s="75" t="s">
        <v>108</v>
      </c>
      <c r="S9" s="75" t="s">
        <v>592</v>
      </c>
      <c r="T9" s="80" t="s">
        <v>108</v>
      </c>
      <c r="U9" s="39">
        <v>45559</v>
      </c>
      <c r="V9" s="83">
        <v>202413000076303</v>
      </c>
      <c r="W9" s="82" t="s">
        <v>302</v>
      </c>
      <c r="X9" s="83" t="s">
        <v>78</v>
      </c>
      <c r="Y9" s="94">
        <v>45560</v>
      </c>
      <c r="Z9" s="87" t="s">
        <v>607</v>
      </c>
      <c r="AA9" s="89">
        <v>45560</v>
      </c>
      <c r="AB9" s="85">
        <v>2303109433</v>
      </c>
      <c r="AC9" s="86">
        <f t="shared" si="0"/>
        <v>2143657</v>
      </c>
      <c r="AD9" s="87">
        <v>1532</v>
      </c>
      <c r="AE9" s="89">
        <v>45561</v>
      </c>
      <c r="AF9" s="85">
        <v>2303109433</v>
      </c>
      <c r="AG9" s="88">
        <f t="shared" ref="AG9:AG72" si="3">AB9-AF9</f>
        <v>0</v>
      </c>
      <c r="AH9" s="87"/>
      <c r="AI9" s="83"/>
      <c r="AJ9" s="85"/>
      <c r="AK9" s="33">
        <f t="shared" si="1"/>
        <v>2303109433</v>
      </c>
      <c r="AL9" s="85"/>
      <c r="AM9" s="33">
        <f t="shared" ref="AM9:AM72" si="4">AJ9-AL9</f>
        <v>0</v>
      </c>
      <c r="AN9" s="33">
        <f t="shared" ref="AN9:AN72" si="5">O9-AJ9</f>
        <v>2305253090</v>
      </c>
      <c r="AO9" s="41"/>
      <c r="AP9" s="87"/>
      <c r="AQ9" s="90"/>
      <c r="AR9" s="90"/>
    </row>
    <row r="10" spans="1:44" s="42" customFormat="1" ht="14.25" customHeight="1">
      <c r="A10" s="75">
        <v>3</v>
      </c>
      <c r="B10" s="76" t="s">
        <v>112</v>
      </c>
      <c r="C10" s="77" t="s">
        <v>101</v>
      </c>
      <c r="D10" s="77" t="s">
        <v>2744</v>
      </c>
      <c r="E10" s="77" t="s">
        <v>103</v>
      </c>
      <c r="F10" s="77" t="s">
        <v>470</v>
      </c>
      <c r="G10" s="77" t="s">
        <v>105</v>
      </c>
      <c r="H10" s="77" t="s">
        <v>113</v>
      </c>
      <c r="I10" s="77" t="s">
        <v>54</v>
      </c>
      <c r="J10" s="77" t="s">
        <v>114</v>
      </c>
      <c r="K10" s="75" t="s">
        <v>2739</v>
      </c>
      <c r="L10" s="75" t="s">
        <v>65</v>
      </c>
      <c r="M10" s="61">
        <v>1000000</v>
      </c>
      <c r="N10" s="75">
        <v>6</v>
      </c>
      <c r="O10" s="61">
        <f>6000000-5000000</f>
        <v>1000000</v>
      </c>
      <c r="P10" s="79" t="s">
        <v>61</v>
      </c>
      <c r="Q10" s="79" t="s">
        <v>61</v>
      </c>
      <c r="R10" s="75" t="s">
        <v>108</v>
      </c>
      <c r="S10" s="75" t="s">
        <v>109</v>
      </c>
      <c r="T10" s="80" t="s">
        <v>108</v>
      </c>
      <c r="U10" s="39">
        <v>45490</v>
      </c>
      <c r="V10" s="81" t="s">
        <v>409</v>
      </c>
      <c r="W10" s="82" t="s">
        <v>302</v>
      </c>
      <c r="X10" s="83" t="s">
        <v>340</v>
      </c>
      <c r="Y10" s="39">
        <v>45490</v>
      </c>
      <c r="Z10" s="84" t="s">
        <v>410</v>
      </c>
      <c r="AA10" s="39">
        <v>45490</v>
      </c>
      <c r="AB10" s="85">
        <v>1000000</v>
      </c>
      <c r="AC10" s="86">
        <f t="shared" si="0"/>
        <v>0</v>
      </c>
      <c r="AD10" s="87">
        <v>1029</v>
      </c>
      <c r="AE10" s="39">
        <v>45492</v>
      </c>
      <c r="AF10" s="85">
        <v>1000000</v>
      </c>
      <c r="AG10" s="88">
        <f t="shared" si="3"/>
        <v>0</v>
      </c>
      <c r="AH10" s="87"/>
      <c r="AI10" s="83"/>
      <c r="AJ10" s="85"/>
      <c r="AK10" s="33">
        <f t="shared" si="1"/>
        <v>1000000</v>
      </c>
      <c r="AL10" s="85"/>
      <c r="AM10" s="33">
        <f t="shared" si="4"/>
        <v>0</v>
      </c>
      <c r="AN10" s="33">
        <f t="shared" si="5"/>
        <v>1000000</v>
      </c>
      <c r="AO10" s="41"/>
      <c r="AP10" s="87"/>
      <c r="AQ10" s="90"/>
      <c r="AR10" s="90"/>
    </row>
    <row r="11" spans="1:44" s="42" customFormat="1" ht="14.25" customHeight="1">
      <c r="A11" s="75">
        <v>4</v>
      </c>
      <c r="B11" s="76" t="s">
        <v>115</v>
      </c>
      <c r="C11" s="77" t="s">
        <v>101</v>
      </c>
      <c r="D11" s="77" t="s">
        <v>2744</v>
      </c>
      <c r="E11" s="77" t="s">
        <v>103</v>
      </c>
      <c r="F11" s="77" t="s">
        <v>470</v>
      </c>
      <c r="G11" s="77" t="s">
        <v>105</v>
      </c>
      <c r="H11" s="77" t="s">
        <v>113</v>
      </c>
      <c r="I11" s="77" t="s">
        <v>54</v>
      </c>
      <c r="J11" s="77" t="s">
        <v>116</v>
      </c>
      <c r="K11" s="75" t="s">
        <v>2739</v>
      </c>
      <c r="L11" s="75" t="s">
        <v>65</v>
      </c>
      <c r="M11" s="61">
        <v>2500000</v>
      </c>
      <c r="N11" s="75">
        <v>6</v>
      </c>
      <c r="O11" s="61">
        <v>2500000</v>
      </c>
      <c r="P11" s="79" t="s">
        <v>61</v>
      </c>
      <c r="Q11" s="79" t="s">
        <v>61</v>
      </c>
      <c r="R11" s="75" t="s">
        <v>108</v>
      </c>
      <c r="S11" s="75" t="s">
        <v>109</v>
      </c>
      <c r="T11" s="80" t="s">
        <v>108</v>
      </c>
      <c r="U11" s="39">
        <v>45490</v>
      </c>
      <c r="V11" s="81" t="s">
        <v>409</v>
      </c>
      <c r="W11" s="82" t="s">
        <v>302</v>
      </c>
      <c r="X11" s="83" t="s">
        <v>340</v>
      </c>
      <c r="Y11" s="39">
        <v>45490</v>
      </c>
      <c r="Z11" s="84" t="s">
        <v>411</v>
      </c>
      <c r="AA11" s="39">
        <v>45490</v>
      </c>
      <c r="AB11" s="85">
        <v>2500000</v>
      </c>
      <c r="AC11" s="86">
        <f t="shared" si="0"/>
        <v>0</v>
      </c>
      <c r="AD11" s="87">
        <v>1009</v>
      </c>
      <c r="AE11" s="39">
        <v>45492</v>
      </c>
      <c r="AF11" s="85">
        <v>2500000</v>
      </c>
      <c r="AG11" s="88">
        <f t="shared" si="3"/>
        <v>0</v>
      </c>
      <c r="AH11" s="87">
        <v>4078</v>
      </c>
      <c r="AI11" s="39">
        <v>45534</v>
      </c>
      <c r="AJ11" s="85">
        <v>520572</v>
      </c>
      <c r="AK11" s="33">
        <f t="shared" si="1"/>
        <v>1979428</v>
      </c>
      <c r="AL11" s="85">
        <v>499631</v>
      </c>
      <c r="AM11" s="33">
        <f t="shared" si="4"/>
        <v>20941</v>
      </c>
      <c r="AN11" s="33">
        <f t="shared" si="5"/>
        <v>1979428</v>
      </c>
      <c r="AO11" s="71" t="s">
        <v>329</v>
      </c>
      <c r="AP11" s="72">
        <v>40648841712</v>
      </c>
      <c r="AQ11" s="71" t="s">
        <v>527</v>
      </c>
      <c r="AR11" s="90"/>
    </row>
    <row r="12" spans="1:44" s="42" customFormat="1" ht="14.25" customHeight="1">
      <c r="A12" s="75">
        <v>5</v>
      </c>
      <c r="B12" s="76" t="s">
        <v>117</v>
      </c>
      <c r="C12" s="77" t="s">
        <v>101</v>
      </c>
      <c r="D12" s="77" t="s">
        <v>2744</v>
      </c>
      <c r="E12" s="77" t="s">
        <v>103</v>
      </c>
      <c r="F12" s="77" t="s">
        <v>470</v>
      </c>
      <c r="G12" s="77" t="s">
        <v>105</v>
      </c>
      <c r="H12" s="77" t="s">
        <v>113</v>
      </c>
      <c r="I12" s="77" t="s">
        <v>54</v>
      </c>
      <c r="J12" s="77" t="s">
        <v>118</v>
      </c>
      <c r="K12" s="75" t="s">
        <v>2739</v>
      </c>
      <c r="L12" s="75" t="s">
        <v>65</v>
      </c>
      <c r="M12" s="61">
        <v>250000</v>
      </c>
      <c r="N12" s="75">
        <v>6</v>
      </c>
      <c r="O12" s="61">
        <v>250000</v>
      </c>
      <c r="P12" s="79" t="s">
        <v>61</v>
      </c>
      <c r="Q12" s="79" t="s">
        <v>61</v>
      </c>
      <c r="R12" s="75" t="s">
        <v>108</v>
      </c>
      <c r="S12" s="75" t="s">
        <v>109</v>
      </c>
      <c r="T12" s="80" t="s">
        <v>108</v>
      </c>
      <c r="U12" s="39">
        <v>45490</v>
      </c>
      <c r="V12" s="81" t="s">
        <v>409</v>
      </c>
      <c r="W12" s="82" t="s">
        <v>302</v>
      </c>
      <c r="X12" s="83" t="s">
        <v>340</v>
      </c>
      <c r="Y12" s="39">
        <v>45490</v>
      </c>
      <c r="Z12" s="84" t="s">
        <v>412</v>
      </c>
      <c r="AA12" s="39">
        <v>45490</v>
      </c>
      <c r="AB12" s="85">
        <v>250000</v>
      </c>
      <c r="AC12" s="86">
        <f t="shared" si="0"/>
        <v>0</v>
      </c>
      <c r="AD12" s="87">
        <v>1005</v>
      </c>
      <c r="AE12" s="39">
        <v>45492</v>
      </c>
      <c r="AF12" s="85">
        <v>250000</v>
      </c>
      <c r="AG12" s="88">
        <f t="shared" si="3"/>
        <v>0</v>
      </c>
      <c r="AH12" s="87"/>
      <c r="AI12" s="83"/>
      <c r="AJ12" s="85"/>
      <c r="AK12" s="33">
        <f t="shared" si="1"/>
        <v>250000</v>
      </c>
      <c r="AL12" s="85"/>
      <c r="AM12" s="33">
        <f t="shared" si="4"/>
        <v>0</v>
      </c>
      <c r="AN12" s="33">
        <f t="shared" si="5"/>
        <v>250000</v>
      </c>
      <c r="AO12" s="41"/>
      <c r="AP12" s="87"/>
      <c r="AQ12" s="90"/>
      <c r="AR12" s="90"/>
    </row>
    <row r="13" spans="1:44" s="42" customFormat="1" ht="14.25" customHeight="1">
      <c r="A13" s="75">
        <v>6</v>
      </c>
      <c r="B13" s="76" t="s">
        <v>119</v>
      </c>
      <c r="C13" s="77" t="s">
        <v>101</v>
      </c>
      <c r="D13" s="77" t="s">
        <v>2744</v>
      </c>
      <c r="E13" s="77" t="s">
        <v>103</v>
      </c>
      <c r="F13" s="77" t="s">
        <v>470</v>
      </c>
      <c r="G13" s="77" t="s">
        <v>105</v>
      </c>
      <c r="H13" s="77" t="s">
        <v>113</v>
      </c>
      <c r="I13" s="77" t="s">
        <v>54</v>
      </c>
      <c r="J13" s="77" t="s">
        <v>120</v>
      </c>
      <c r="K13" s="75" t="s">
        <v>2739</v>
      </c>
      <c r="L13" s="75" t="s">
        <v>65</v>
      </c>
      <c r="M13" s="61">
        <v>500000</v>
      </c>
      <c r="N13" s="75">
        <v>6</v>
      </c>
      <c r="O13" s="61">
        <v>500000</v>
      </c>
      <c r="P13" s="79" t="s">
        <v>61</v>
      </c>
      <c r="Q13" s="79" t="s">
        <v>61</v>
      </c>
      <c r="R13" s="75" t="s">
        <v>108</v>
      </c>
      <c r="S13" s="75" t="s">
        <v>109</v>
      </c>
      <c r="T13" s="80" t="s">
        <v>108</v>
      </c>
      <c r="U13" s="39">
        <v>45490</v>
      </c>
      <c r="V13" s="81" t="s">
        <v>409</v>
      </c>
      <c r="W13" s="82" t="s">
        <v>302</v>
      </c>
      <c r="X13" s="83" t="s">
        <v>340</v>
      </c>
      <c r="Y13" s="39">
        <v>45490</v>
      </c>
      <c r="Z13" s="84" t="s">
        <v>413</v>
      </c>
      <c r="AA13" s="39">
        <v>45490</v>
      </c>
      <c r="AB13" s="85">
        <v>500000</v>
      </c>
      <c r="AC13" s="86">
        <f t="shared" si="0"/>
        <v>0</v>
      </c>
      <c r="AD13" s="87">
        <v>1010</v>
      </c>
      <c r="AE13" s="39">
        <v>45492</v>
      </c>
      <c r="AF13" s="85">
        <v>500000</v>
      </c>
      <c r="AG13" s="88">
        <f t="shared" si="3"/>
        <v>0</v>
      </c>
      <c r="AH13" s="87">
        <v>3303</v>
      </c>
      <c r="AI13" s="39">
        <v>45499</v>
      </c>
      <c r="AJ13" s="85">
        <v>500000</v>
      </c>
      <c r="AK13" s="33">
        <f t="shared" si="1"/>
        <v>0</v>
      </c>
      <c r="AL13" s="85">
        <v>500000</v>
      </c>
      <c r="AM13" s="33">
        <f t="shared" si="4"/>
        <v>0</v>
      </c>
      <c r="AN13" s="33">
        <f t="shared" si="5"/>
        <v>0</v>
      </c>
      <c r="AO13" s="71" t="s">
        <v>329</v>
      </c>
      <c r="AP13" s="72">
        <v>76399112</v>
      </c>
      <c r="AQ13" s="71" t="s">
        <v>525</v>
      </c>
      <c r="AR13" s="90"/>
    </row>
    <row r="14" spans="1:44" s="42" customFormat="1" ht="14.25" customHeight="1">
      <c r="A14" s="75">
        <v>7</v>
      </c>
      <c r="B14" s="76" t="s">
        <v>121</v>
      </c>
      <c r="C14" s="77" t="s">
        <v>101</v>
      </c>
      <c r="D14" s="77" t="s">
        <v>2744</v>
      </c>
      <c r="E14" s="77" t="s">
        <v>103</v>
      </c>
      <c r="F14" s="77" t="s">
        <v>470</v>
      </c>
      <c r="G14" s="77" t="s">
        <v>105</v>
      </c>
      <c r="H14" s="77" t="s">
        <v>113</v>
      </c>
      <c r="I14" s="77" t="s">
        <v>54</v>
      </c>
      <c r="J14" s="77" t="s">
        <v>122</v>
      </c>
      <c r="K14" s="75" t="s">
        <v>2739</v>
      </c>
      <c r="L14" s="75" t="s">
        <v>65</v>
      </c>
      <c r="M14" s="61">
        <v>500000</v>
      </c>
      <c r="N14" s="75">
        <v>6</v>
      </c>
      <c r="O14" s="61">
        <v>500000</v>
      </c>
      <c r="P14" s="79" t="s">
        <v>61</v>
      </c>
      <c r="Q14" s="79" t="s">
        <v>61</v>
      </c>
      <c r="R14" s="75" t="s">
        <v>108</v>
      </c>
      <c r="S14" s="75" t="s">
        <v>109</v>
      </c>
      <c r="T14" s="80" t="s">
        <v>108</v>
      </c>
      <c r="U14" s="39">
        <v>45490</v>
      </c>
      <c r="V14" s="81" t="s">
        <v>409</v>
      </c>
      <c r="W14" s="82" t="s">
        <v>302</v>
      </c>
      <c r="X14" s="83" t="s">
        <v>340</v>
      </c>
      <c r="Y14" s="39">
        <v>45490</v>
      </c>
      <c r="Z14" s="84" t="s">
        <v>414</v>
      </c>
      <c r="AA14" s="39">
        <v>45490</v>
      </c>
      <c r="AB14" s="85">
        <v>500000</v>
      </c>
      <c r="AC14" s="86">
        <f t="shared" si="0"/>
        <v>0</v>
      </c>
      <c r="AD14" s="87">
        <v>1002</v>
      </c>
      <c r="AE14" s="39">
        <v>45492</v>
      </c>
      <c r="AF14" s="85">
        <v>500000</v>
      </c>
      <c r="AG14" s="88">
        <f t="shared" si="3"/>
        <v>0</v>
      </c>
      <c r="AH14" s="87" t="s">
        <v>608</v>
      </c>
      <c r="AI14" s="39">
        <v>45496</v>
      </c>
      <c r="AJ14" s="85">
        <v>433780</v>
      </c>
      <c r="AK14" s="33">
        <f t="shared" si="1"/>
        <v>66220</v>
      </c>
      <c r="AL14" s="85">
        <v>354020</v>
      </c>
      <c r="AM14" s="33">
        <f t="shared" si="4"/>
        <v>79760</v>
      </c>
      <c r="AN14" s="33">
        <f t="shared" si="5"/>
        <v>66220</v>
      </c>
      <c r="AO14" s="41" t="s">
        <v>329</v>
      </c>
      <c r="AP14" s="87">
        <v>11253475</v>
      </c>
      <c r="AQ14" s="92" t="s">
        <v>526</v>
      </c>
      <c r="AR14" s="90"/>
    </row>
    <row r="15" spans="1:44" s="42" customFormat="1" ht="14.25" customHeight="1">
      <c r="A15" s="75">
        <v>8</v>
      </c>
      <c r="B15" s="76" t="s">
        <v>123</v>
      </c>
      <c r="C15" s="77" t="s">
        <v>101</v>
      </c>
      <c r="D15" s="77" t="s">
        <v>2744</v>
      </c>
      <c r="E15" s="77" t="s">
        <v>103</v>
      </c>
      <c r="F15" s="77" t="s">
        <v>470</v>
      </c>
      <c r="G15" s="77" t="s">
        <v>105</v>
      </c>
      <c r="H15" s="77" t="s">
        <v>113</v>
      </c>
      <c r="I15" s="77" t="s">
        <v>54</v>
      </c>
      <c r="J15" s="77" t="s">
        <v>124</v>
      </c>
      <c r="K15" s="75" t="s">
        <v>2739</v>
      </c>
      <c r="L15" s="75" t="s">
        <v>65</v>
      </c>
      <c r="M15" s="61">
        <v>1000000</v>
      </c>
      <c r="N15" s="75">
        <v>6</v>
      </c>
      <c r="O15" s="61">
        <v>1000000</v>
      </c>
      <c r="P15" s="79" t="s">
        <v>61</v>
      </c>
      <c r="Q15" s="79" t="s">
        <v>61</v>
      </c>
      <c r="R15" s="75" t="s">
        <v>108</v>
      </c>
      <c r="S15" s="75" t="s">
        <v>109</v>
      </c>
      <c r="T15" s="80" t="s">
        <v>108</v>
      </c>
      <c r="U15" s="39">
        <v>45490</v>
      </c>
      <c r="V15" s="81" t="s">
        <v>409</v>
      </c>
      <c r="W15" s="82" t="s">
        <v>302</v>
      </c>
      <c r="X15" s="83" t="s">
        <v>340</v>
      </c>
      <c r="Y15" s="39">
        <v>45490</v>
      </c>
      <c r="Z15" s="84" t="s">
        <v>417</v>
      </c>
      <c r="AA15" s="39">
        <v>45490</v>
      </c>
      <c r="AB15" s="85">
        <v>1000000</v>
      </c>
      <c r="AC15" s="86">
        <f t="shared" si="0"/>
        <v>0</v>
      </c>
      <c r="AD15" s="87">
        <v>1011</v>
      </c>
      <c r="AE15" s="39">
        <v>45492</v>
      </c>
      <c r="AF15" s="85">
        <v>1000000</v>
      </c>
      <c r="AG15" s="88">
        <f t="shared" si="3"/>
        <v>0</v>
      </c>
      <c r="AH15" s="87"/>
      <c r="AI15" s="83"/>
      <c r="AJ15" s="85"/>
      <c r="AK15" s="33">
        <f t="shared" si="1"/>
        <v>1000000</v>
      </c>
      <c r="AL15" s="85"/>
      <c r="AM15" s="33">
        <f t="shared" si="4"/>
        <v>0</v>
      </c>
      <c r="AN15" s="33">
        <f t="shared" si="5"/>
        <v>1000000</v>
      </c>
      <c r="AO15" s="41"/>
      <c r="AP15" s="87"/>
      <c r="AQ15" s="90"/>
      <c r="AR15" s="90"/>
    </row>
    <row r="16" spans="1:44" s="42" customFormat="1" ht="14.25" customHeight="1">
      <c r="A16" s="75">
        <v>9</v>
      </c>
      <c r="B16" s="76" t="s">
        <v>125</v>
      </c>
      <c r="C16" s="77" t="s">
        <v>101</v>
      </c>
      <c r="D16" s="77" t="s">
        <v>2744</v>
      </c>
      <c r="E16" s="77" t="s">
        <v>103</v>
      </c>
      <c r="F16" s="77" t="s">
        <v>470</v>
      </c>
      <c r="G16" s="77" t="s">
        <v>105</v>
      </c>
      <c r="H16" s="77" t="s">
        <v>113</v>
      </c>
      <c r="I16" s="77" t="s">
        <v>54</v>
      </c>
      <c r="J16" s="77" t="s">
        <v>126</v>
      </c>
      <c r="K16" s="75" t="s">
        <v>2739</v>
      </c>
      <c r="L16" s="75" t="s">
        <v>65</v>
      </c>
      <c r="M16" s="61">
        <v>900000</v>
      </c>
      <c r="N16" s="75">
        <v>6</v>
      </c>
      <c r="O16" s="61">
        <v>900000</v>
      </c>
      <c r="P16" s="79" t="s">
        <v>61</v>
      </c>
      <c r="Q16" s="79" t="s">
        <v>61</v>
      </c>
      <c r="R16" s="75" t="s">
        <v>108</v>
      </c>
      <c r="S16" s="75" t="s">
        <v>109</v>
      </c>
      <c r="T16" s="80" t="s">
        <v>108</v>
      </c>
      <c r="U16" s="39">
        <v>45490</v>
      </c>
      <c r="V16" s="81" t="s">
        <v>409</v>
      </c>
      <c r="W16" s="82" t="s">
        <v>302</v>
      </c>
      <c r="X16" s="83" t="s">
        <v>340</v>
      </c>
      <c r="Y16" s="39">
        <v>45490</v>
      </c>
      <c r="Z16" s="84" t="s">
        <v>416</v>
      </c>
      <c r="AA16" s="39">
        <v>45490</v>
      </c>
      <c r="AB16" s="85">
        <v>900000</v>
      </c>
      <c r="AC16" s="86">
        <f t="shared" si="0"/>
        <v>0</v>
      </c>
      <c r="AD16" s="87">
        <v>1012</v>
      </c>
      <c r="AE16" s="39">
        <v>45492</v>
      </c>
      <c r="AF16" s="85">
        <v>900000</v>
      </c>
      <c r="AG16" s="88">
        <f t="shared" si="3"/>
        <v>0</v>
      </c>
      <c r="AH16" s="87">
        <v>3306</v>
      </c>
      <c r="AI16" s="39">
        <v>45499</v>
      </c>
      <c r="AJ16" s="85">
        <v>900000</v>
      </c>
      <c r="AK16" s="33">
        <f t="shared" si="1"/>
        <v>0</v>
      </c>
      <c r="AL16" s="85">
        <v>900000</v>
      </c>
      <c r="AM16" s="33">
        <f t="shared" si="4"/>
        <v>0</v>
      </c>
      <c r="AN16" s="33">
        <f t="shared" si="5"/>
        <v>0</v>
      </c>
      <c r="AO16" s="71" t="s">
        <v>329</v>
      </c>
      <c r="AP16" s="72">
        <v>63486160</v>
      </c>
      <c r="AQ16" s="71" t="s">
        <v>528</v>
      </c>
      <c r="AR16" s="90"/>
    </row>
    <row r="17" spans="1:44" s="42" customFormat="1" ht="14.25" customHeight="1">
      <c r="A17" s="75">
        <v>10</v>
      </c>
      <c r="B17" s="76" t="s">
        <v>127</v>
      </c>
      <c r="C17" s="77" t="s">
        <v>101</v>
      </c>
      <c r="D17" s="77" t="s">
        <v>2744</v>
      </c>
      <c r="E17" s="77" t="s">
        <v>103</v>
      </c>
      <c r="F17" s="77" t="s">
        <v>470</v>
      </c>
      <c r="G17" s="77" t="s">
        <v>105</v>
      </c>
      <c r="H17" s="77" t="s">
        <v>92</v>
      </c>
      <c r="I17" s="77" t="s">
        <v>54</v>
      </c>
      <c r="J17" s="77" t="s">
        <v>128</v>
      </c>
      <c r="K17" s="75" t="s">
        <v>2739</v>
      </c>
      <c r="L17" s="75" t="s">
        <v>65</v>
      </c>
      <c r="M17" s="61">
        <v>811000</v>
      </c>
      <c r="N17" s="75">
        <v>8</v>
      </c>
      <c r="O17" s="61">
        <v>811000</v>
      </c>
      <c r="P17" s="79" t="s">
        <v>61</v>
      </c>
      <c r="Q17" s="79" t="s">
        <v>61</v>
      </c>
      <c r="R17" s="75" t="s">
        <v>108</v>
      </c>
      <c r="S17" s="75" t="s">
        <v>109</v>
      </c>
      <c r="T17" s="80" t="s">
        <v>108</v>
      </c>
      <c r="U17" s="39">
        <v>45490</v>
      </c>
      <c r="V17" s="81" t="s">
        <v>409</v>
      </c>
      <c r="W17" s="82" t="s">
        <v>302</v>
      </c>
      <c r="X17" s="83" t="s">
        <v>340</v>
      </c>
      <c r="Y17" s="39">
        <v>45490</v>
      </c>
      <c r="Z17" s="84" t="s">
        <v>415</v>
      </c>
      <c r="AA17" s="39">
        <v>45490</v>
      </c>
      <c r="AB17" s="85">
        <v>811000</v>
      </c>
      <c r="AC17" s="86">
        <f t="shared" si="0"/>
        <v>0</v>
      </c>
      <c r="AD17" s="87">
        <v>1013</v>
      </c>
      <c r="AE17" s="39">
        <v>45492</v>
      </c>
      <c r="AF17" s="85">
        <v>811000</v>
      </c>
      <c r="AG17" s="88">
        <f t="shared" si="3"/>
        <v>0</v>
      </c>
      <c r="AH17" s="87">
        <v>3365</v>
      </c>
      <c r="AI17" s="39">
        <v>45505</v>
      </c>
      <c r="AJ17" s="85">
        <v>575900</v>
      </c>
      <c r="AK17" s="33">
        <f t="shared" si="1"/>
        <v>235100</v>
      </c>
      <c r="AL17" s="85">
        <v>575900</v>
      </c>
      <c r="AM17" s="33">
        <f t="shared" si="4"/>
        <v>0</v>
      </c>
      <c r="AN17" s="33">
        <f t="shared" si="5"/>
        <v>235100</v>
      </c>
      <c r="AO17" s="71" t="s">
        <v>332</v>
      </c>
      <c r="AP17" s="72">
        <v>4</v>
      </c>
      <c r="AQ17" s="71" t="s">
        <v>529</v>
      </c>
      <c r="AR17" s="90"/>
    </row>
    <row r="18" spans="1:44" s="42" customFormat="1" ht="14.25" customHeight="1">
      <c r="A18" s="75">
        <v>11</v>
      </c>
      <c r="B18" s="76" t="s">
        <v>129</v>
      </c>
      <c r="C18" s="77" t="s">
        <v>101</v>
      </c>
      <c r="D18" s="77" t="s">
        <v>2744</v>
      </c>
      <c r="E18" s="77" t="s">
        <v>103</v>
      </c>
      <c r="F18" s="77" t="s">
        <v>470</v>
      </c>
      <c r="G18" s="77" t="s">
        <v>105</v>
      </c>
      <c r="H18" s="77" t="s">
        <v>130</v>
      </c>
      <c r="I18" s="77" t="s">
        <v>54</v>
      </c>
      <c r="J18" s="77" t="s">
        <v>131</v>
      </c>
      <c r="K18" s="75" t="s">
        <v>2739</v>
      </c>
      <c r="L18" s="75" t="s">
        <v>65</v>
      </c>
      <c r="M18" s="61">
        <v>750000</v>
      </c>
      <c r="N18" s="75">
        <v>12</v>
      </c>
      <c r="O18" s="61">
        <v>750000</v>
      </c>
      <c r="P18" s="79" t="s">
        <v>61</v>
      </c>
      <c r="Q18" s="79" t="s">
        <v>61</v>
      </c>
      <c r="R18" s="75" t="s">
        <v>108</v>
      </c>
      <c r="S18" s="75" t="s">
        <v>109</v>
      </c>
      <c r="T18" s="80" t="s">
        <v>108</v>
      </c>
      <c r="U18" s="39">
        <v>45490</v>
      </c>
      <c r="V18" s="81" t="s">
        <v>409</v>
      </c>
      <c r="W18" s="82" t="s">
        <v>302</v>
      </c>
      <c r="X18" s="83" t="s">
        <v>340</v>
      </c>
      <c r="Y18" s="39">
        <v>45490</v>
      </c>
      <c r="Z18" s="84" t="s">
        <v>418</v>
      </c>
      <c r="AA18" s="39">
        <v>45490</v>
      </c>
      <c r="AB18" s="85">
        <v>750000</v>
      </c>
      <c r="AC18" s="86">
        <f t="shared" si="0"/>
        <v>0</v>
      </c>
      <c r="AD18" s="87">
        <v>1014</v>
      </c>
      <c r="AE18" s="39">
        <v>45492</v>
      </c>
      <c r="AF18" s="85">
        <v>750000</v>
      </c>
      <c r="AG18" s="88">
        <f t="shared" si="3"/>
        <v>0</v>
      </c>
      <c r="AH18" s="87">
        <v>3730</v>
      </c>
      <c r="AI18" s="39">
        <v>45517</v>
      </c>
      <c r="AJ18" s="85">
        <v>724617</v>
      </c>
      <c r="AK18" s="33">
        <f t="shared" si="1"/>
        <v>25383</v>
      </c>
      <c r="AL18" s="85">
        <v>724617</v>
      </c>
      <c r="AM18" s="33">
        <f t="shared" si="4"/>
        <v>0</v>
      </c>
      <c r="AN18" s="33">
        <f t="shared" si="5"/>
        <v>25383</v>
      </c>
      <c r="AO18" s="71" t="s">
        <v>530</v>
      </c>
      <c r="AP18" s="72">
        <v>904</v>
      </c>
      <c r="AQ18" s="71" t="s">
        <v>531</v>
      </c>
      <c r="AR18" s="90"/>
    </row>
    <row r="19" spans="1:44" s="42" customFormat="1" ht="14.25" customHeight="1">
      <c r="A19" s="75">
        <v>12</v>
      </c>
      <c r="B19" s="76" t="s">
        <v>132</v>
      </c>
      <c r="C19" s="77" t="s">
        <v>101</v>
      </c>
      <c r="D19" s="77" t="s">
        <v>2744</v>
      </c>
      <c r="E19" s="77" t="s">
        <v>103</v>
      </c>
      <c r="F19" s="77" t="s">
        <v>470</v>
      </c>
      <c r="G19" s="77" t="s">
        <v>105</v>
      </c>
      <c r="H19" s="77" t="s">
        <v>130</v>
      </c>
      <c r="I19" s="77" t="s">
        <v>54</v>
      </c>
      <c r="J19" s="77" t="s">
        <v>133</v>
      </c>
      <c r="K19" s="75" t="s">
        <v>2739</v>
      </c>
      <c r="L19" s="75" t="s">
        <v>65</v>
      </c>
      <c r="M19" s="61">
        <v>2000000</v>
      </c>
      <c r="N19" s="75">
        <v>4</v>
      </c>
      <c r="O19" s="61">
        <v>2000000</v>
      </c>
      <c r="P19" s="79" t="s">
        <v>61</v>
      </c>
      <c r="Q19" s="79" t="s">
        <v>61</v>
      </c>
      <c r="R19" s="75" t="s">
        <v>108</v>
      </c>
      <c r="S19" s="75" t="s">
        <v>109</v>
      </c>
      <c r="T19" s="80" t="s">
        <v>108</v>
      </c>
      <c r="U19" s="39">
        <v>45490</v>
      </c>
      <c r="V19" s="81" t="s">
        <v>409</v>
      </c>
      <c r="W19" s="82" t="s">
        <v>302</v>
      </c>
      <c r="X19" s="83" t="s">
        <v>340</v>
      </c>
      <c r="Y19" s="39">
        <v>45490</v>
      </c>
      <c r="Z19" s="84" t="s">
        <v>419</v>
      </c>
      <c r="AA19" s="39">
        <v>45490</v>
      </c>
      <c r="AB19" s="85">
        <v>2000000</v>
      </c>
      <c r="AC19" s="86">
        <f t="shared" si="0"/>
        <v>0</v>
      </c>
      <c r="AD19" s="87">
        <v>1015</v>
      </c>
      <c r="AE19" s="39">
        <v>45492</v>
      </c>
      <c r="AF19" s="85">
        <v>2000000</v>
      </c>
      <c r="AG19" s="88">
        <f t="shared" si="3"/>
        <v>0</v>
      </c>
      <c r="AH19" s="87"/>
      <c r="AI19" s="83"/>
      <c r="AJ19" s="85"/>
      <c r="AK19" s="33">
        <f t="shared" si="1"/>
        <v>2000000</v>
      </c>
      <c r="AL19" s="85"/>
      <c r="AM19" s="33">
        <f t="shared" si="4"/>
        <v>0</v>
      </c>
      <c r="AN19" s="33">
        <f t="shared" si="5"/>
        <v>2000000</v>
      </c>
      <c r="AO19" s="41"/>
      <c r="AP19" s="87"/>
      <c r="AQ19" s="90"/>
      <c r="AR19" s="90"/>
    </row>
    <row r="20" spans="1:44" s="42" customFormat="1" ht="14.25" customHeight="1">
      <c r="A20" s="75">
        <v>13</v>
      </c>
      <c r="B20" s="76" t="s">
        <v>134</v>
      </c>
      <c r="C20" s="77" t="s">
        <v>101</v>
      </c>
      <c r="D20" s="77" t="s">
        <v>2744</v>
      </c>
      <c r="E20" s="77" t="s">
        <v>103</v>
      </c>
      <c r="F20" s="77" t="s">
        <v>470</v>
      </c>
      <c r="G20" s="77" t="s">
        <v>105</v>
      </c>
      <c r="H20" s="77" t="s">
        <v>135</v>
      </c>
      <c r="I20" s="77" t="s">
        <v>54</v>
      </c>
      <c r="J20" s="77" t="s">
        <v>136</v>
      </c>
      <c r="K20" s="75" t="s">
        <v>137</v>
      </c>
      <c r="L20" s="75">
        <v>82101504</v>
      </c>
      <c r="M20" s="61">
        <v>21235260.199999999</v>
      </c>
      <c r="N20" s="75">
        <v>1</v>
      </c>
      <c r="O20" s="61">
        <v>21235260</v>
      </c>
      <c r="P20" s="79" t="s">
        <v>56</v>
      </c>
      <c r="Q20" s="79" t="s">
        <v>56</v>
      </c>
      <c r="R20" s="75" t="s">
        <v>108</v>
      </c>
      <c r="S20" s="75" t="s">
        <v>109</v>
      </c>
      <c r="T20" s="80" t="s">
        <v>108</v>
      </c>
      <c r="U20" s="39">
        <v>45490</v>
      </c>
      <c r="V20" s="81" t="s">
        <v>409</v>
      </c>
      <c r="W20" s="82" t="s">
        <v>302</v>
      </c>
      <c r="X20" s="83" t="s">
        <v>340</v>
      </c>
      <c r="Y20" s="39">
        <v>45490</v>
      </c>
      <c r="Z20" s="84" t="s">
        <v>420</v>
      </c>
      <c r="AA20" s="39">
        <v>45490</v>
      </c>
      <c r="AB20" s="85">
        <v>21235260</v>
      </c>
      <c r="AC20" s="86">
        <f t="shared" si="0"/>
        <v>0</v>
      </c>
      <c r="AD20" s="87">
        <v>1018</v>
      </c>
      <c r="AE20" s="39">
        <v>45492</v>
      </c>
      <c r="AF20" s="85">
        <v>21235260</v>
      </c>
      <c r="AG20" s="88">
        <f t="shared" si="3"/>
        <v>0</v>
      </c>
      <c r="AH20" s="87"/>
      <c r="AI20" s="83"/>
      <c r="AJ20" s="85"/>
      <c r="AK20" s="33">
        <f t="shared" si="1"/>
        <v>21235260</v>
      </c>
      <c r="AL20" s="85"/>
      <c r="AM20" s="33">
        <f t="shared" si="4"/>
        <v>0</v>
      </c>
      <c r="AN20" s="33">
        <f t="shared" si="5"/>
        <v>21235260</v>
      </c>
      <c r="AO20" s="41"/>
      <c r="AP20" s="87"/>
      <c r="AQ20" s="90"/>
      <c r="AR20" s="90"/>
    </row>
    <row r="21" spans="1:44" s="42" customFormat="1" ht="14.25" customHeight="1">
      <c r="A21" s="75">
        <v>14</v>
      </c>
      <c r="B21" s="76" t="s">
        <v>138</v>
      </c>
      <c r="C21" s="77" t="s">
        <v>101</v>
      </c>
      <c r="D21" s="77" t="s">
        <v>2744</v>
      </c>
      <c r="E21" s="77" t="s">
        <v>103</v>
      </c>
      <c r="F21" s="77" t="s">
        <v>470</v>
      </c>
      <c r="G21" s="77" t="s">
        <v>105</v>
      </c>
      <c r="H21" s="77" t="s">
        <v>139</v>
      </c>
      <c r="I21" s="77" t="s">
        <v>54</v>
      </c>
      <c r="J21" s="77" t="s">
        <v>140</v>
      </c>
      <c r="K21" s="75" t="s">
        <v>55</v>
      </c>
      <c r="L21" s="75">
        <v>81101500</v>
      </c>
      <c r="M21" s="61">
        <v>5000000</v>
      </c>
      <c r="N21" s="75">
        <v>5</v>
      </c>
      <c r="O21" s="61">
        <v>25000000</v>
      </c>
      <c r="P21" s="79" t="s">
        <v>61</v>
      </c>
      <c r="Q21" s="79" t="s">
        <v>61</v>
      </c>
      <c r="R21" s="75" t="s">
        <v>108</v>
      </c>
      <c r="S21" s="75" t="s">
        <v>109</v>
      </c>
      <c r="T21" s="80" t="s">
        <v>108</v>
      </c>
      <c r="U21" s="39">
        <v>45498</v>
      </c>
      <c r="V21" s="83">
        <v>202413000061673</v>
      </c>
      <c r="W21" s="82" t="s">
        <v>302</v>
      </c>
      <c r="X21" s="83" t="s">
        <v>465</v>
      </c>
      <c r="Y21" s="94">
        <v>45499</v>
      </c>
      <c r="Z21" s="84" t="s">
        <v>462</v>
      </c>
      <c r="AA21" s="39">
        <v>45499</v>
      </c>
      <c r="AB21" s="85">
        <v>25000000</v>
      </c>
      <c r="AC21" s="86">
        <f t="shared" si="0"/>
        <v>0</v>
      </c>
      <c r="AD21" s="87">
        <v>1322</v>
      </c>
      <c r="AE21" s="39">
        <v>45504</v>
      </c>
      <c r="AF21" s="85">
        <v>25000000</v>
      </c>
      <c r="AG21" s="88">
        <f t="shared" si="3"/>
        <v>0</v>
      </c>
      <c r="AH21" s="87">
        <v>3433</v>
      </c>
      <c r="AI21" s="39">
        <v>45507</v>
      </c>
      <c r="AJ21" s="85">
        <v>25000000</v>
      </c>
      <c r="AK21" s="33">
        <f t="shared" si="1"/>
        <v>0</v>
      </c>
      <c r="AL21" s="85">
        <v>3833333</v>
      </c>
      <c r="AM21" s="33">
        <f t="shared" si="4"/>
        <v>21166667</v>
      </c>
      <c r="AN21" s="33">
        <f t="shared" si="5"/>
        <v>0</v>
      </c>
      <c r="AO21" s="71" t="s">
        <v>323</v>
      </c>
      <c r="AP21" s="72">
        <v>623</v>
      </c>
      <c r="AQ21" s="71" t="s">
        <v>532</v>
      </c>
      <c r="AR21" s="90"/>
    </row>
    <row r="22" spans="1:44" s="42" customFormat="1" ht="14.25" customHeight="1">
      <c r="A22" s="75">
        <v>15</v>
      </c>
      <c r="B22" s="76" t="s">
        <v>141</v>
      </c>
      <c r="C22" s="77" t="s">
        <v>101</v>
      </c>
      <c r="D22" s="77" t="s">
        <v>2744</v>
      </c>
      <c r="E22" s="77" t="s">
        <v>103</v>
      </c>
      <c r="F22" s="77" t="s">
        <v>470</v>
      </c>
      <c r="G22" s="77" t="s">
        <v>105</v>
      </c>
      <c r="H22" s="77" t="s">
        <v>53</v>
      </c>
      <c r="I22" s="77" t="s">
        <v>54</v>
      </c>
      <c r="J22" s="77" t="s">
        <v>142</v>
      </c>
      <c r="K22" s="75" t="s">
        <v>55</v>
      </c>
      <c r="L22" s="75">
        <v>80111607</v>
      </c>
      <c r="M22" s="61">
        <v>4600000</v>
      </c>
      <c r="N22" s="75">
        <v>5</v>
      </c>
      <c r="O22" s="61">
        <v>23000000</v>
      </c>
      <c r="P22" s="79" t="s">
        <v>61</v>
      </c>
      <c r="Q22" s="79" t="s">
        <v>61</v>
      </c>
      <c r="R22" s="75" t="s">
        <v>108</v>
      </c>
      <c r="S22" s="75" t="s">
        <v>109</v>
      </c>
      <c r="T22" s="80" t="s">
        <v>108</v>
      </c>
      <c r="U22" s="39">
        <v>45489</v>
      </c>
      <c r="V22" s="81">
        <v>202413000058593</v>
      </c>
      <c r="W22" s="82" t="s">
        <v>302</v>
      </c>
      <c r="X22" s="83" t="s">
        <v>340</v>
      </c>
      <c r="Y22" s="39">
        <v>45489</v>
      </c>
      <c r="Z22" s="84" t="s">
        <v>361</v>
      </c>
      <c r="AA22" s="39">
        <v>45489</v>
      </c>
      <c r="AB22" s="85">
        <v>23000000</v>
      </c>
      <c r="AC22" s="86">
        <f t="shared" si="0"/>
        <v>0</v>
      </c>
      <c r="AD22" s="87">
        <v>977</v>
      </c>
      <c r="AE22" s="39">
        <v>45492</v>
      </c>
      <c r="AF22" s="85">
        <v>23000000</v>
      </c>
      <c r="AG22" s="88">
        <f t="shared" si="3"/>
        <v>0</v>
      </c>
      <c r="AH22" s="87">
        <v>3337</v>
      </c>
      <c r="AI22" s="39">
        <v>45503</v>
      </c>
      <c r="AJ22" s="85">
        <v>23000000</v>
      </c>
      <c r="AK22" s="33">
        <f t="shared" si="1"/>
        <v>0</v>
      </c>
      <c r="AL22" s="85">
        <v>4906667</v>
      </c>
      <c r="AM22" s="33">
        <f t="shared" si="4"/>
        <v>18093333</v>
      </c>
      <c r="AN22" s="33">
        <f t="shared" si="5"/>
        <v>0</v>
      </c>
      <c r="AO22" s="71" t="s">
        <v>323</v>
      </c>
      <c r="AP22" s="72">
        <v>540</v>
      </c>
      <c r="AQ22" s="71" t="s">
        <v>533</v>
      </c>
      <c r="AR22" s="90"/>
    </row>
    <row r="23" spans="1:44" s="42" customFormat="1" ht="14.25" customHeight="1">
      <c r="A23" s="75">
        <v>16</v>
      </c>
      <c r="B23" s="76" t="s">
        <v>143</v>
      </c>
      <c r="C23" s="77" t="s">
        <v>101</v>
      </c>
      <c r="D23" s="77" t="s">
        <v>2744</v>
      </c>
      <c r="E23" s="77" t="s">
        <v>103</v>
      </c>
      <c r="F23" s="77" t="s">
        <v>470</v>
      </c>
      <c r="G23" s="77" t="s">
        <v>105</v>
      </c>
      <c r="H23" s="77" t="s">
        <v>71</v>
      </c>
      <c r="I23" s="77" t="s">
        <v>54</v>
      </c>
      <c r="J23" s="77" t="s">
        <v>144</v>
      </c>
      <c r="K23" s="75" t="s">
        <v>55</v>
      </c>
      <c r="L23" s="75">
        <v>80111621</v>
      </c>
      <c r="M23" s="61">
        <v>6000000</v>
      </c>
      <c r="N23" s="75">
        <v>5</v>
      </c>
      <c r="O23" s="61">
        <v>30000000</v>
      </c>
      <c r="P23" s="79" t="s">
        <v>61</v>
      </c>
      <c r="Q23" s="79" t="s">
        <v>61</v>
      </c>
      <c r="R23" s="75" t="s">
        <v>108</v>
      </c>
      <c r="S23" s="75" t="s">
        <v>109</v>
      </c>
      <c r="T23" s="80" t="s">
        <v>108</v>
      </c>
      <c r="U23" s="39">
        <v>45489</v>
      </c>
      <c r="V23" s="81">
        <v>202413000058593</v>
      </c>
      <c r="W23" s="82" t="s">
        <v>302</v>
      </c>
      <c r="X23" s="83" t="s">
        <v>340</v>
      </c>
      <c r="Y23" s="39">
        <v>45489</v>
      </c>
      <c r="Z23" s="84" t="s">
        <v>362</v>
      </c>
      <c r="AA23" s="39">
        <v>45489</v>
      </c>
      <c r="AB23" s="85">
        <v>30000000</v>
      </c>
      <c r="AC23" s="86">
        <f t="shared" si="0"/>
        <v>0</v>
      </c>
      <c r="AD23" s="87">
        <v>986</v>
      </c>
      <c r="AE23" s="39">
        <v>45492</v>
      </c>
      <c r="AF23" s="85">
        <v>30000000</v>
      </c>
      <c r="AG23" s="88">
        <f t="shared" si="3"/>
        <v>0</v>
      </c>
      <c r="AH23" s="87">
        <v>3447</v>
      </c>
      <c r="AI23" s="39">
        <v>45507</v>
      </c>
      <c r="AJ23" s="85">
        <v>30000000</v>
      </c>
      <c r="AK23" s="33">
        <f t="shared" si="1"/>
        <v>0</v>
      </c>
      <c r="AL23" s="85">
        <v>4600000</v>
      </c>
      <c r="AM23" s="33">
        <f t="shared" si="4"/>
        <v>25400000</v>
      </c>
      <c r="AN23" s="33">
        <f t="shared" si="5"/>
        <v>0</v>
      </c>
      <c r="AO23" s="71" t="s">
        <v>323</v>
      </c>
      <c r="AP23" s="72">
        <v>598</v>
      </c>
      <c r="AQ23" s="71" t="s">
        <v>534</v>
      </c>
      <c r="AR23" s="90"/>
    </row>
    <row r="24" spans="1:44" s="42" customFormat="1" ht="14.25" customHeight="1">
      <c r="A24" s="75">
        <v>17</v>
      </c>
      <c r="B24" s="76" t="s">
        <v>145</v>
      </c>
      <c r="C24" s="77" t="s">
        <v>101</v>
      </c>
      <c r="D24" s="77" t="s">
        <v>2744</v>
      </c>
      <c r="E24" s="77" t="s">
        <v>103</v>
      </c>
      <c r="F24" s="77" t="s">
        <v>470</v>
      </c>
      <c r="G24" s="77" t="s">
        <v>105</v>
      </c>
      <c r="H24" s="77" t="s">
        <v>60</v>
      </c>
      <c r="I24" s="77" t="s">
        <v>54</v>
      </c>
      <c r="J24" s="77" t="s">
        <v>146</v>
      </c>
      <c r="K24" s="75" t="s">
        <v>55</v>
      </c>
      <c r="L24" s="75">
        <v>80111601</v>
      </c>
      <c r="M24" s="61">
        <v>3450000</v>
      </c>
      <c r="N24" s="75">
        <v>5</v>
      </c>
      <c r="O24" s="61">
        <v>17250000</v>
      </c>
      <c r="P24" s="79" t="s">
        <v>61</v>
      </c>
      <c r="Q24" s="79" t="s">
        <v>61</v>
      </c>
      <c r="R24" s="75" t="s">
        <v>108</v>
      </c>
      <c r="S24" s="75" t="s">
        <v>109</v>
      </c>
      <c r="T24" s="80" t="s">
        <v>108</v>
      </c>
      <c r="U24" s="39">
        <v>45489</v>
      </c>
      <c r="V24" s="81">
        <v>202413000058593</v>
      </c>
      <c r="W24" s="82" t="s">
        <v>302</v>
      </c>
      <c r="X24" s="83" t="s">
        <v>340</v>
      </c>
      <c r="Y24" s="39">
        <v>45489</v>
      </c>
      <c r="Z24" s="84" t="s">
        <v>363</v>
      </c>
      <c r="AA24" s="39">
        <v>45489</v>
      </c>
      <c r="AB24" s="85">
        <v>17250000</v>
      </c>
      <c r="AC24" s="86">
        <f t="shared" si="0"/>
        <v>0</v>
      </c>
      <c r="AD24" s="87">
        <v>979</v>
      </c>
      <c r="AE24" s="39">
        <v>45492</v>
      </c>
      <c r="AF24" s="85">
        <v>17250000</v>
      </c>
      <c r="AG24" s="88">
        <f t="shared" si="3"/>
        <v>0</v>
      </c>
      <c r="AH24" s="87">
        <v>3282</v>
      </c>
      <c r="AI24" s="39">
        <v>45497</v>
      </c>
      <c r="AJ24" s="85">
        <v>16000000</v>
      </c>
      <c r="AK24" s="33">
        <f t="shared" si="1"/>
        <v>1250000</v>
      </c>
      <c r="AL24" s="85">
        <v>4933333</v>
      </c>
      <c r="AM24" s="33">
        <f t="shared" si="4"/>
        <v>11066667</v>
      </c>
      <c r="AN24" s="33">
        <f t="shared" si="5"/>
        <v>1250000</v>
      </c>
      <c r="AO24" s="71" t="s">
        <v>323</v>
      </c>
      <c r="AP24" s="72">
        <v>479</v>
      </c>
      <c r="AQ24" s="71" t="s">
        <v>535</v>
      </c>
      <c r="AR24" s="90"/>
    </row>
    <row r="25" spans="1:44" s="42" customFormat="1" ht="14.25" customHeight="1">
      <c r="A25" s="75">
        <v>18</v>
      </c>
      <c r="B25" s="76" t="s">
        <v>147</v>
      </c>
      <c r="C25" s="77" t="s">
        <v>101</v>
      </c>
      <c r="D25" s="77" t="s">
        <v>2744</v>
      </c>
      <c r="E25" s="77" t="s">
        <v>103</v>
      </c>
      <c r="F25" s="77" t="s">
        <v>470</v>
      </c>
      <c r="G25" s="77" t="s">
        <v>105</v>
      </c>
      <c r="H25" s="77" t="s">
        <v>53</v>
      </c>
      <c r="I25" s="77" t="s">
        <v>54</v>
      </c>
      <c r="J25" s="77" t="s">
        <v>148</v>
      </c>
      <c r="K25" s="75" t="s">
        <v>55</v>
      </c>
      <c r="L25" s="75">
        <v>80111607</v>
      </c>
      <c r="M25" s="61">
        <v>4000000</v>
      </c>
      <c r="N25" s="75">
        <v>5</v>
      </c>
      <c r="O25" s="61">
        <v>20000000</v>
      </c>
      <c r="P25" s="79" t="s">
        <v>61</v>
      </c>
      <c r="Q25" s="79" t="s">
        <v>61</v>
      </c>
      <c r="R25" s="75" t="s">
        <v>108</v>
      </c>
      <c r="S25" s="75" t="s">
        <v>109</v>
      </c>
      <c r="T25" s="80" t="s">
        <v>108</v>
      </c>
      <c r="U25" s="39">
        <v>45489</v>
      </c>
      <c r="V25" s="81">
        <v>202413000058593</v>
      </c>
      <c r="W25" s="82" t="s">
        <v>302</v>
      </c>
      <c r="X25" s="83" t="s">
        <v>340</v>
      </c>
      <c r="Y25" s="39">
        <v>45489</v>
      </c>
      <c r="Z25" s="84" t="s">
        <v>364</v>
      </c>
      <c r="AA25" s="39">
        <v>45489</v>
      </c>
      <c r="AB25" s="85">
        <v>20000000</v>
      </c>
      <c r="AC25" s="86">
        <f t="shared" si="0"/>
        <v>0</v>
      </c>
      <c r="AD25" s="87">
        <v>984</v>
      </c>
      <c r="AE25" s="39">
        <v>45492</v>
      </c>
      <c r="AF25" s="85">
        <v>20000000</v>
      </c>
      <c r="AG25" s="88">
        <f t="shared" si="3"/>
        <v>0</v>
      </c>
      <c r="AH25" s="87">
        <v>3292</v>
      </c>
      <c r="AI25" s="39">
        <v>45498</v>
      </c>
      <c r="AJ25" s="85">
        <v>20000000</v>
      </c>
      <c r="AK25" s="33">
        <f t="shared" si="1"/>
        <v>0</v>
      </c>
      <c r="AL25" s="85">
        <v>4800000</v>
      </c>
      <c r="AM25" s="33">
        <f t="shared" si="4"/>
        <v>15200000</v>
      </c>
      <c r="AN25" s="33">
        <f t="shared" si="5"/>
        <v>0</v>
      </c>
      <c r="AO25" s="71" t="s">
        <v>323</v>
      </c>
      <c r="AP25" s="72">
        <v>509</v>
      </c>
      <c r="AQ25" s="71" t="s">
        <v>536</v>
      </c>
      <c r="AR25" s="90"/>
    </row>
    <row r="26" spans="1:44" s="42" customFormat="1" ht="14.25" customHeight="1">
      <c r="A26" s="75">
        <v>19</v>
      </c>
      <c r="B26" s="76" t="s">
        <v>149</v>
      </c>
      <c r="C26" s="77" t="s">
        <v>101</v>
      </c>
      <c r="D26" s="77" t="s">
        <v>2744</v>
      </c>
      <c r="E26" s="77" t="s">
        <v>103</v>
      </c>
      <c r="F26" s="77" t="s">
        <v>470</v>
      </c>
      <c r="G26" s="77" t="s">
        <v>105</v>
      </c>
      <c r="H26" s="77" t="s">
        <v>150</v>
      </c>
      <c r="I26" s="77" t="s">
        <v>54</v>
      </c>
      <c r="J26" s="77" t="s">
        <v>151</v>
      </c>
      <c r="K26" s="75" t="s">
        <v>55</v>
      </c>
      <c r="L26" s="75">
        <v>80111614</v>
      </c>
      <c r="M26" s="61">
        <v>8300000</v>
      </c>
      <c r="N26" s="75">
        <v>5</v>
      </c>
      <c r="O26" s="61">
        <v>41500000</v>
      </c>
      <c r="P26" s="79" t="s">
        <v>61</v>
      </c>
      <c r="Q26" s="79" t="s">
        <v>61</v>
      </c>
      <c r="R26" s="75" t="s">
        <v>108</v>
      </c>
      <c r="S26" s="75" t="s">
        <v>109</v>
      </c>
      <c r="T26" s="80" t="s">
        <v>108</v>
      </c>
      <c r="U26" s="39">
        <v>45489</v>
      </c>
      <c r="V26" s="81">
        <v>202413000058593</v>
      </c>
      <c r="W26" s="82" t="s">
        <v>302</v>
      </c>
      <c r="X26" s="83" t="s">
        <v>340</v>
      </c>
      <c r="Y26" s="39">
        <v>45489</v>
      </c>
      <c r="Z26" s="84" t="s">
        <v>365</v>
      </c>
      <c r="AA26" s="39">
        <v>45489</v>
      </c>
      <c r="AB26" s="85">
        <v>41500000</v>
      </c>
      <c r="AC26" s="86">
        <f t="shared" si="0"/>
        <v>0</v>
      </c>
      <c r="AD26" s="87">
        <v>982</v>
      </c>
      <c r="AE26" s="39">
        <v>45492</v>
      </c>
      <c r="AF26" s="85">
        <v>41500000</v>
      </c>
      <c r="AG26" s="88">
        <f t="shared" si="3"/>
        <v>0</v>
      </c>
      <c r="AH26" s="87">
        <v>3293</v>
      </c>
      <c r="AI26" s="39">
        <v>45498</v>
      </c>
      <c r="AJ26" s="85">
        <v>41500000</v>
      </c>
      <c r="AK26" s="33">
        <f t="shared" si="1"/>
        <v>0</v>
      </c>
      <c r="AL26" s="85">
        <v>9960000</v>
      </c>
      <c r="AM26" s="33">
        <f t="shared" si="4"/>
        <v>31540000</v>
      </c>
      <c r="AN26" s="33">
        <f t="shared" si="5"/>
        <v>0</v>
      </c>
      <c r="AO26" s="71" t="s">
        <v>323</v>
      </c>
      <c r="AP26" s="72">
        <v>491</v>
      </c>
      <c r="AQ26" s="71" t="s">
        <v>537</v>
      </c>
      <c r="AR26" s="90"/>
    </row>
    <row r="27" spans="1:44" s="42" customFormat="1" ht="14.25" customHeight="1">
      <c r="A27" s="75">
        <v>20</v>
      </c>
      <c r="B27" s="76" t="s">
        <v>152</v>
      </c>
      <c r="C27" s="77" t="s">
        <v>101</v>
      </c>
      <c r="D27" s="77" t="s">
        <v>2744</v>
      </c>
      <c r="E27" s="77" t="s">
        <v>103</v>
      </c>
      <c r="F27" s="77" t="s">
        <v>470</v>
      </c>
      <c r="G27" s="77" t="s">
        <v>105</v>
      </c>
      <c r="H27" s="77" t="s">
        <v>153</v>
      </c>
      <c r="I27" s="77" t="s">
        <v>54</v>
      </c>
      <c r="J27" s="77" t="s">
        <v>154</v>
      </c>
      <c r="K27" s="75" t="s">
        <v>55</v>
      </c>
      <c r="L27" s="75">
        <v>80111605</v>
      </c>
      <c r="M27" s="61">
        <v>5800000</v>
      </c>
      <c r="N27" s="75">
        <v>5</v>
      </c>
      <c r="O27" s="61">
        <v>29000000</v>
      </c>
      <c r="P27" s="79" t="s">
        <v>61</v>
      </c>
      <c r="Q27" s="79" t="s">
        <v>61</v>
      </c>
      <c r="R27" s="75" t="s">
        <v>108</v>
      </c>
      <c r="S27" s="75" t="s">
        <v>109</v>
      </c>
      <c r="T27" s="80" t="s">
        <v>108</v>
      </c>
      <c r="U27" s="39">
        <v>45489</v>
      </c>
      <c r="V27" s="81">
        <v>202413000058593</v>
      </c>
      <c r="W27" s="82" t="s">
        <v>302</v>
      </c>
      <c r="X27" s="83" t="s">
        <v>340</v>
      </c>
      <c r="Y27" s="39">
        <v>45489</v>
      </c>
      <c r="Z27" s="84" t="s">
        <v>366</v>
      </c>
      <c r="AA27" s="39">
        <v>45489</v>
      </c>
      <c r="AB27" s="85">
        <v>29000000</v>
      </c>
      <c r="AC27" s="86">
        <f t="shared" si="0"/>
        <v>0</v>
      </c>
      <c r="AD27" s="87">
        <v>988</v>
      </c>
      <c r="AE27" s="39">
        <v>45491</v>
      </c>
      <c r="AF27" s="85">
        <v>29000000</v>
      </c>
      <c r="AG27" s="88">
        <f t="shared" si="3"/>
        <v>0</v>
      </c>
      <c r="AH27" s="87">
        <v>3386</v>
      </c>
      <c r="AI27" s="39">
        <v>45506</v>
      </c>
      <c r="AJ27" s="85">
        <v>29000000</v>
      </c>
      <c r="AK27" s="33">
        <f t="shared" si="1"/>
        <v>0</v>
      </c>
      <c r="AL27" s="85">
        <v>5026666</v>
      </c>
      <c r="AM27" s="33">
        <f t="shared" si="4"/>
        <v>23973334</v>
      </c>
      <c r="AN27" s="33">
        <f t="shared" si="5"/>
        <v>0</v>
      </c>
      <c r="AO27" s="71" t="s">
        <v>323</v>
      </c>
      <c r="AP27" s="72">
        <v>545</v>
      </c>
      <c r="AQ27" s="71" t="s">
        <v>538</v>
      </c>
      <c r="AR27" s="90"/>
    </row>
    <row r="28" spans="1:44" s="42" customFormat="1" ht="14.25" customHeight="1">
      <c r="A28" s="75">
        <v>21</v>
      </c>
      <c r="B28" s="76" t="s">
        <v>155</v>
      </c>
      <c r="C28" s="77" t="s">
        <v>101</v>
      </c>
      <c r="D28" s="77" t="s">
        <v>2744</v>
      </c>
      <c r="E28" s="77" t="s">
        <v>103</v>
      </c>
      <c r="F28" s="77" t="s">
        <v>470</v>
      </c>
      <c r="G28" s="77" t="s">
        <v>105</v>
      </c>
      <c r="H28" s="77" t="s">
        <v>71</v>
      </c>
      <c r="I28" s="77" t="s">
        <v>54</v>
      </c>
      <c r="J28" s="77" t="s">
        <v>156</v>
      </c>
      <c r="K28" s="75" t="s">
        <v>55</v>
      </c>
      <c r="L28" s="75">
        <v>80111621</v>
      </c>
      <c r="M28" s="61">
        <v>3520000</v>
      </c>
      <c r="N28" s="75">
        <v>5</v>
      </c>
      <c r="O28" s="61">
        <v>14080000</v>
      </c>
      <c r="P28" s="79" t="s">
        <v>61</v>
      </c>
      <c r="Q28" s="79" t="s">
        <v>61</v>
      </c>
      <c r="R28" s="75" t="s">
        <v>108</v>
      </c>
      <c r="S28" s="75" t="s">
        <v>109</v>
      </c>
      <c r="T28" s="80" t="s">
        <v>108</v>
      </c>
      <c r="U28" s="39">
        <v>45485</v>
      </c>
      <c r="V28" s="95">
        <v>202413000058353</v>
      </c>
      <c r="W28" s="82" t="s">
        <v>309</v>
      </c>
      <c r="X28" s="83" t="s">
        <v>341</v>
      </c>
      <c r="Y28" s="39">
        <v>45489</v>
      </c>
      <c r="Z28" s="87"/>
      <c r="AA28" s="90"/>
      <c r="AB28" s="85"/>
      <c r="AC28" s="86">
        <f t="shared" si="0"/>
        <v>14080000</v>
      </c>
      <c r="AD28" s="87"/>
      <c r="AE28" s="93"/>
      <c r="AF28" s="85">
        <v>0</v>
      </c>
      <c r="AG28" s="88">
        <f t="shared" si="3"/>
        <v>0</v>
      </c>
      <c r="AH28" s="87"/>
      <c r="AI28" s="83"/>
      <c r="AJ28" s="85"/>
      <c r="AK28" s="33">
        <f t="shared" si="1"/>
        <v>0</v>
      </c>
      <c r="AL28" s="85"/>
      <c r="AM28" s="33">
        <f t="shared" si="4"/>
        <v>0</v>
      </c>
      <c r="AN28" s="33">
        <f t="shared" si="5"/>
        <v>14080000</v>
      </c>
      <c r="AO28" s="41"/>
      <c r="AP28" s="87"/>
      <c r="AQ28" s="90"/>
      <c r="AR28" s="90"/>
    </row>
    <row r="29" spans="1:44" s="42" customFormat="1" ht="14.25" customHeight="1">
      <c r="A29" s="75">
        <v>22</v>
      </c>
      <c r="B29" s="76" t="s">
        <v>157</v>
      </c>
      <c r="C29" s="77" t="s">
        <v>101</v>
      </c>
      <c r="D29" s="77" t="s">
        <v>2744</v>
      </c>
      <c r="E29" s="77" t="s">
        <v>103</v>
      </c>
      <c r="F29" s="77" t="s">
        <v>470</v>
      </c>
      <c r="G29" s="77" t="s">
        <v>105</v>
      </c>
      <c r="H29" s="77" t="s">
        <v>60</v>
      </c>
      <c r="I29" s="77" t="s">
        <v>54</v>
      </c>
      <c r="J29" s="77" t="s">
        <v>158</v>
      </c>
      <c r="K29" s="75" t="s">
        <v>55</v>
      </c>
      <c r="L29" s="75">
        <v>80111601</v>
      </c>
      <c r="M29" s="61">
        <v>3500000</v>
      </c>
      <c r="N29" s="75">
        <v>5</v>
      </c>
      <c r="O29" s="61">
        <v>17500000</v>
      </c>
      <c r="P29" s="79" t="s">
        <v>61</v>
      </c>
      <c r="Q29" s="79" t="s">
        <v>61</v>
      </c>
      <c r="R29" s="75" t="s">
        <v>108</v>
      </c>
      <c r="S29" s="75" t="s">
        <v>109</v>
      </c>
      <c r="T29" s="80" t="s">
        <v>108</v>
      </c>
      <c r="U29" s="39">
        <v>45489</v>
      </c>
      <c r="V29" s="81">
        <v>202413000058593</v>
      </c>
      <c r="W29" s="82" t="s">
        <v>302</v>
      </c>
      <c r="X29" s="83" t="s">
        <v>340</v>
      </c>
      <c r="Y29" s="39">
        <v>45489</v>
      </c>
      <c r="Z29" s="84" t="s">
        <v>367</v>
      </c>
      <c r="AA29" s="39">
        <v>45489</v>
      </c>
      <c r="AB29" s="85">
        <v>17500000</v>
      </c>
      <c r="AC29" s="86">
        <f t="shared" si="0"/>
        <v>0</v>
      </c>
      <c r="AD29" s="87">
        <v>990</v>
      </c>
      <c r="AE29" s="39">
        <v>45491</v>
      </c>
      <c r="AF29" s="85">
        <v>17500000</v>
      </c>
      <c r="AG29" s="88">
        <f t="shared" si="3"/>
        <v>0</v>
      </c>
      <c r="AH29" s="87">
        <v>3420</v>
      </c>
      <c r="AI29" s="39">
        <v>45506</v>
      </c>
      <c r="AJ29" s="85">
        <v>17500000</v>
      </c>
      <c r="AK29" s="33">
        <f t="shared" si="1"/>
        <v>0</v>
      </c>
      <c r="AL29" s="85">
        <v>2566667</v>
      </c>
      <c r="AM29" s="33">
        <f t="shared" si="4"/>
        <v>14933333</v>
      </c>
      <c r="AN29" s="33">
        <f t="shared" si="5"/>
        <v>0</v>
      </c>
      <c r="AO29" s="71" t="s">
        <v>320</v>
      </c>
      <c r="AP29" s="72">
        <v>519</v>
      </c>
      <c r="AQ29" s="71" t="s">
        <v>539</v>
      </c>
      <c r="AR29" s="90"/>
    </row>
    <row r="30" spans="1:44" s="42" customFormat="1" ht="14.25" customHeight="1">
      <c r="A30" s="75">
        <v>23</v>
      </c>
      <c r="B30" s="76" t="s">
        <v>159</v>
      </c>
      <c r="C30" s="77" t="s">
        <v>101</v>
      </c>
      <c r="D30" s="77" t="s">
        <v>2744</v>
      </c>
      <c r="E30" s="77" t="s">
        <v>103</v>
      </c>
      <c r="F30" s="77" t="s">
        <v>470</v>
      </c>
      <c r="G30" s="77" t="s">
        <v>105</v>
      </c>
      <c r="H30" s="77" t="s">
        <v>60</v>
      </c>
      <c r="I30" s="77" t="s">
        <v>54</v>
      </c>
      <c r="J30" s="77" t="s">
        <v>160</v>
      </c>
      <c r="K30" s="75" t="s">
        <v>55</v>
      </c>
      <c r="L30" s="75">
        <v>80111601</v>
      </c>
      <c r="M30" s="61">
        <v>3500000</v>
      </c>
      <c r="N30" s="75">
        <v>5</v>
      </c>
      <c r="O30" s="61">
        <v>17500000</v>
      </c>
      <c r="P30" s="79" t="s">
        <v>61</v>
      </c>
      <c r="Q30" s="79" t="s">
        <v>61</v>
      </c>
      <c r="R30" s="75" t="s">
        <v>108</v>
      </c>
      <c r="S30" s="75" t="s">
        <v>109</v>
      </c>
      <c r="T30" s="80" t="s">
        <v>108</v>
      </c>
      <c r="U30" s="39">
        <v>45489</v>
      </c>
      <c r="V30" s="81">
        <v>202413000058593</v>
      </c>
      <c r="W30" s="82" t="s">
        <v>302</v>
      </c>
      <c r="X30" s="83" t="s">
        <v>340</v>
      </c>
      <c r="Y30" s="39">
        <v>45489</v>
      </c>
      <c r="Z30" s="84" t="s">
        <v>368</v>
      </c>
      <c r="AA30" s="39">
        <v>45489</v>
      </c>
      <c r="AB30" s="85">
        <v>17500000</v>
      </c>
      <c r="AC30" s="86">
        <f t="shared" si="0"/>
        <v>0</v>
      </c>
      <c r="AD30" s="87">
        <v>997</v>
      </c>
      <c r="AE30" s="39">
        <v>45492</v>
      </c>
      <c r="AF30" s="85">
        <v>17500000</v>
      </c>
      <c r="AG30" s="88">
        <f t="shared" si="3"/>
        <v>0</v>
      </c>
      <c r="AH30" s="87">
        <v>3286</v>
      </c>
      <c r="AI30" s="39">
        <v>45497</v>
      </c>
      <c r="AJ30" s="85">
        <v>17500000</v>
      </c>
      <c r="AK30" s="33">
        <f t="shared" si="1"/>
        <v>0</v>
      </c>
      <c r="AL30" s="85">
        <v>4316667</v>
      </c>
      <c r="AM30" s="33">
        <f t="shared" si="4"/>
        <v>13183333</v>
      </c>
      <c r="AN30" s="33">
        <f t="shared" si="5"/>
        <v>0</v>
      </c>
      <c r="AO30" s="71" t="s">
        <v>320</v>
      </c>
      <c r="AP30" s="72">
        <v>502</v>
      </c>
      <c r="AQ30" s="71" t="s">
        <v>540</v>
      </c>
      <c r="AR30" s="90"/>
    </row>
    <row r="31" spans="1:44" s="42" customFormat="1" ht="14.25" customHeight="1">
      <c r="A31" s="75">
        <v>24</v>
      </c>
      <c r="B31" s="76" t="s">
        <v>161</v>
      </c>
      <c r="C31" s="77" t="s">
        <v>101</v>
      </c>
      <c r="D31" s="77" t="s">
        <v>2744</v>
      </c>
      <c r="E31" s="77" t="s">
        <v>103</v>
      </c>
      <c r="F31" s="77" t="s">
        <v>470</v>
      </c>
      <c r="G31" s="77" t="s">
        <v>105</v>
      </c>
      <c r="H31" s="77" t="s">
        <v>72</v>
      </c>
      <c r="I31" s="77" t="s">
        <v>54</v>
      </c>
      <c r="J31" s="77" t="s">
        <v>162</v>
      </c>
      <c r="K31" s="75" t="s">
        <v>55</v>
      </c>
      <c r="L31" s="75">
        <v>80111601</v>
      </c>
      <c r="M31" s="61">
        <v>3500000</v>
      </c>
      <c r="N31" s="75">
        <v>5</v>
      </c>
      <c r="O31" s="61">
        <v>17500000</v>
      </c>
      <c r="P31" s="79" t="s">
        <v>61</v>
      </c>
      <c r="Q31" s="79" t="s">
        <v>61</v>
      </c>
      <c r="R31" s="75" t="s">
        <v>108</v>
      </c>
      <c r="S31" s="75" t="s">
        <v>109</v>
      </c>
      <c r="T31" s="80" t="s">
        <v>108</v>
      </c>
      <c r="U31" s="39">
        <v>45489</v>
      </c>
      <c r="V31" s="81">
        <v>202413000058593</v>
      </c>
      <c r="W31" s="82" t="s">
        <v>302</v>
      </c>
      <c r="X31" s="83" t="s">
        <v>340</v>
      </c>
      <c r="Y31" s="39">
        <v>45489</v>
      </c>
      <c r="Z31" s="84" t="s">
        <v>502</v>
      </c>
      <c r="AA31" s="39">
        <v>45489</v>
      </c>
      <c r="AB31" s="85">
        <v>17500000</v>
      </c>
      <c r="AC31" s="86">
        <f t="shared" si="0"/>
        <v>0</v>
      </c>
      <c r="AD31" s="87">
        <v>1441</v>
      </c>
      <c r="AE31" s="39">
        <v>45517</v>
      </c>
      <c r="AF31" s="85">
        <v>17500000</v>
      </c>
      <c r="AG31" s="88">
        <f t="shared" si="3"/>
        <v>0</v>
      </c>
      <c r="AH31" s="87">
        <v>4021</v>
      </c>
      <c r="AI31" s="39">
        <v>45530</v>
      </c>
      <c r="AJ31" s="85">
        <v>17500000</v>
      </c>
      <c r="AK31" s="33">
        <f t="shared" si="1"/>
        <v>0</v>
      </c>
      <c r="AL31" s="85">
        <v>0</v>
      </c>
      <c r="AM31" s="33">
        <f t="shared" si="4"/>
        <v>17500000</v>
      </c>
      <c r="AN31" s="33">
        <f t="shared" si="5"/>
        <v>0</v>
      </c>
      <c r="AO31" s="71" t="s">
        <v>320</v>
      </c>
      <c r="AP31" s="72">
        <v>796</v>
      </c>
      <c r="AQ31" s="71" t="s">
        <v>541</v>
      </c>
      <c r="AR31" s="84" t="s">
        <v>500</v>
      </c>
    </row>
    <row r="32" spans="1:44" s="42" customFormat="1" ht="14.25" customHeight="1">
      <c r="A32" s="75">
        <v>25</v>
      </c>
      <c r="B32" s="76" t="s">
        <v>163</v>
      </c>
      <c r="C32" s="77" t="s">
        <v>101</v>
      </c>
      <c r="D32" s="77" t="s">
        <v>2744</v>
      </c>
      <c r="E32" s="77" t="s">
        <v>103</v>
      </c>
      <c r="F32" s="77" t="s">
        <v>470</v>
      </c>
      <c r="G32" s="77" t="s">
        <v>105</v>
      </c>
      <c r="H32" s="77" t="s">
        <v>71</v>
      </c>
      <c r="I32" s="77" t="s">
        <v>54</v>
      </c>
      <c r="J32" s="77" t="s">
        <v>164</v>
      </c>
      <c r="K32" s="75" t="s">
        <v>55</v>
      </c>
      <c r="L32" s="75">
        <v>80111621</v>
      </c>
      <c r="M32" s="61">
        <v>4800000</v>
      </c>
      <c r="N32" s="75">
        <v>5</v>
      </c>
      <c r="O32" s="61">
        <v>24000000</v>
      </c>
      <c r="P32" s="79" t="s">
        <v>61</v>
      </c>
      <c r="Q32" s="79" t="s">
        <v>61</v>
      </c>
      <c r="R32" s="75" t="s">
        <v>108</v>
      </c>
      <c r="S32" s="75" t="s">
        <v>109</v>
      </c>
      <c r="T32" s="80" t="s">
        <v>108</v>
      </c>
      <c r="U32" s="39">
        <v>45534</v>
      </c>
      <c r="V32" s="83">
        <v>202413000070553</v>
      </c>
      <c r="W32" s="82" t="s">
        <v>302</v>
      </c>
      <c r="X32" s="91" t="s">
        <v>465</v>
      </c>
      <c r="Y32" s="89">
        <v>45537</v>
      </c>
      <c r="Z32" s="87" t="s">
        <v>580</v>
      </c>
      <c r="AA32" s="89">
        <v>45537</v>
      </c>
      <c r="AB32" s="85">
        <v>24000000</v>
      </c>
      <c r="AC32" s="86">
        <f t="shared" si="0"/>
        <v>0</v>
      </c>
      <c r="AD32" s="87">
        <v>1490</v>
      </c>
      <c r="AE32" s="89">
        <v>45544</v>
      </c>
      <c r="AF32" s="85">
        <v>24000000</v>
      </c>
      <c r="AG32" s="88">
        <f t="shared" si="3"/>
        <v>0</v>
      </c>
      <c r="AH32" s="87">
        <v>4329</v>
      </c>
      <c r="AI32" s="89">
        <v>45553</v>
      </c>
      <c r="AJ32" s="85">
        <v>24000000</v>
      </c>
      <c r="AK32" s="33">
        <f t="shared" si="1"/>
        <v>0</v>
      </c>
      <c r="AL32" s="85">
        <v>0</v>
      </c>
      <c r="AM32" s="33">
        <f t="shared" si="4"/>
        <v>24000000</v>
      </c>
      <c r="AN32" s="33">
        <f t="shared" si="5"/>
        <v>0</v>
      </c>
      <c r="AO32" s="41"/>
      <c r="AP32" s="87"/>
      <c r="AQ32" s="90"/>
      <c r="AR32" s="90"/>
    </row>
    <row r="33" spans="1:44" s="42" customFormat="1" ht="14.25" customHeight="1">
      <c r="A33" s="75">
        <v>26</v>
      </c>
      <c r="B33" s="76" t="s">
        <v>165</v>
      </c>
      <c r="C33" s="77" t="s">
        <v>101</v>
      </c>
      <c r="D33" s="77" t="s">
        <v>2744</v>
      </c>
      <c r="E33" s="77" t="s">
        <v>103</v>
      </c>
      <c r="F33" s="77" t="s">
        <v>470</v>
      </c>
      <c r="G33" s="77" t="s">
        <v>105</v>
      </c>
      <c r="H33" s="77" t="s">
        <v>53</v>
      </c>
      <c r="I33" s="77" t="s">
        <v>54</v>
      </c>
      <c r="J33" s="77" t="s">
        <v>166</v>
      </c>
      <c r="K33" s="75" t="s">
        <v>55</v>
      </c>
      <c r="L33" s="75">
        <v>80111607</v>
      </c>
      <c r="M33" s="61">
        <v>6200000</v>
      </c>
      <c r="N33" s="75">
        <v>5</v>
      </c>
      <c r="O33" s="61">
        <v>31000000</v>
      </c>
      <c r="P33" s="79" t="s">
        <v>61</v>
      </c>
      <c r="Q33" s="79" t="s">
        <v>61</v>
      </c>
      <c r="R33" s="75" t="s">
        <v>108</v>
      </c>
      <c r="S33" s="75" t="s">
        <v>109</v>
      </c>
      <c r="T33" s="80" t="s">
        <v>108</v>
      </c>
      <c r="U33" s="39">
        <v>45489</v>
      </c>
      <c r="V33" s="81">
        <v>202413000058593</v>
      </c>
      <c r="W33" s="82" t="s">
        <v>302</v>
      </c>
      <c r="X33" s="83" t="s">
        <v>340</v>
      </c>
      <c r="Y33" s="39">
        <v>45489</v>
      </c>
      <c r="Z33" s="84" t="s">
        <v>369</v>
      </c>
      <c r="AA33" s="39">
        <v>45489</v>
      </c>
      <c r="AB33" s="85">
        <v>31000000</v>
      </c>
      <c r="AC33" s="86">
        <f t="shared" si="0"/>
        <v>0</v>
      </c>
      <c r="AD33" s="87">
        <v>994</v>
      </c>
      <c r="AE33" s="39">
        <v>45491</v>
      </c>
      <c r="AF33" s="85">
        <v>31000000</v>
      </c>
      <c r="AG33" s="88">
        <f t="shared" si="3"/>
        <v>0</v>
      </c>
      <c r="AH33" s="87">
        <v>3748</v>
      </c>
      <c r="AI33" s="39">
        <v>45517</v>
      </c>
      <c r="AJ33" s="85">
        <v>31000000</v>
      </c>
      <c r="AK33" s="33">
        <f t="shared" si="1"/>
        <v>0</v>
      </c>
      <c r="AL33" s="85">
        <v>3306667</v>
      </c>
      <c r="AM33" s="33">
        <f t="shared" si="4"/>
        <v>27693333</v>
      </c>
      <c r="AN33" s="33">
        <f t="shared" si="5"/>
        <v>0</v>
      </c>
      <c r="AO33" s="71" t="s">
        <v>323</v>
      </c>
      <c r="AP33" s="72">
        <v>711</v>
      </c>
      <c r="AQ33" s="71" t="s">
        <v>542</v>
      </c>
      <c r="AR33" s="90"/>
    </row>
    <row r="34" spans="1:44" s="42" customFormat="1" ht="14.25" customHeight="1">
      <c r="A34" s="75">
        <v>27</v>
      </c>
      <c r="B34" s="76" t="s">
        <v>167</v>
      </c>
      <c r="C34" s="77" t="s">
        <v>101</v>
      </c>
      <c r="D34" s="77" t="s">
        <v>2744</v>
      </c>
      <c r="E34" s="77" t="s">
        <v>103</v>
      </c>
      <c r="F34" s="77" t="s">
        <v>470</v>
      </c>
      <c r="G34" s="77" t="s">
        <v>105</v>
      </c>
      <c r="H34" s="77" t="s">
        <v>71</v>
      </c>
      <c r="I34" s="77" t="s">
        <v>54</v>
      </c>
      <c r="J34" s="77" t="s">
        <v>168</v>
      </c>
      <c r="K34" s="75" t="s">
        <v>55</v>
      </c>
      <c r="L34" s="75">
        <v>80111621</v>
      </c>
      <c r="M34" s="61">
        <v>4400000</v>
      </c>
      <c r="N34" s="75">
        <v>5</v>
      </c>
      <c r="O34" s="61">
        <v>22000000</v>
      </c>
      <c r="P34" s="79" t="s">
        <v>61</v>
      </c>
      <c r="Q34" s="79" t="s">
        <v>61</v>
      </c>
      <c r="R34" s="75" t="s">
        <v>108</v>
      </c>
      <c r="S34" s="75" t="s">
        <v>109</v>
      </c>
      <c r="T34" s="80" t="s">
        <v>108</v>
      </c>
      <c r="U34" s="39">
        <v>45489</v>
      </c>
      <c r="V34" s="81">
        <v>202413000058593</v>
      </c>
      <c r="W34" s="82" t="s">
        <v>302</v>
      </c>
      <c r="X34" s="83" t="s">
        <v>340</v>
      </c>
      <c r="Y34" s="39">
        <v>45489</v>
      </c>
      <c r="Z34" s="96" t="s">
        <v>477</v>
      </c>
      <c r="AA34" s="89">
        <v>45503</v>
      </c>
      <c r="AB34" s="85">
        <v>22000000</v>
      </c>
      <c r="AC34" s="86">
        <f t="shared" si="0"/>
        <v>0</v>
      </c>
      <c r="AD34" s="87">
        <v>1329</v>
      </c>
      <c r="AE34" s="39">
        <v>45504</v>
      </c>
      <c r="AF34" s="85">
        <v>22000000</v>
      </c>
      <c r="AG34" s="88">
        <f t="shared" si="3"/>
        <v>0</v>
      </c>
      <c r="AH34" s="87">
        <v>3701</v>
      </c>
      <c r="AI34" s="39">
        <v>45516</v>
      </c>
      <c r="AJ34" s="85">
        <v>22000000</v>
      </c>
      <c r="AK34" s="33">
        <f t="shared" si="1"/>
        <v>0</v>
      </c>
      <c r="AL34" s="85">
        <v>2963667</v>
      </c>
      <c r="AM34" s="33">
        <f t="shared" si="4"/>
        <v>19036333</v>
      </c>
      <c r="AN34" s="33">
        <f t="shared" si="5"/>
        <v>0</v>
      </c>
      <c r="AO34" s="71" t="s">
        <v>323</v>
      </c>
      <c r="AP34" s="72">
        <v>709</v>
      </c>
      <c r="AQ34" s="71" t="s">
        <v>543</v>
      </c>
      <c r="AR34" s="90"/>
    </row>
    <row r="35" spans="1:44" s="42" customFormat="1" ht="14.25" customHeight="1">
      <c r="A35" s="75">
        <v>28</v>
      </c>
      <c r="B35" s="76" t="s">
        <v>169</v>
      </c>
      <c r="C35" s="77" t="s">
        <v>101</v>
      </c>
      <c r="D35" s="77" t="s">
        <v>2744</v>
      </c>
      <c r="E35" s="77" t="s">
        <v>103</v>
      </c>
      <c r="F35" s="77" t="s">
        <v>470</v>
      </c>
      <c r="G35" s="77" t="s">
        <v>105</v>
      </c>
      <c r="H35" s="77" t="s">
        <v>53</v>
      </c>
      <c r="I35" s="77" t="s">
        <v>54</v>
      </c>
      <c r="J35" s="77" t="s">
        <v>170</v>
      </c>
      <c r="K35" s="75" t="s">
        <v>55</v>
      </c>
      <c r="L35" s="75">
        <v>80111607</v>
      </c>
      <c r="M35" s="61">
        <v>5800000</v>
      </c>
      <c r="N35" s="75">
        <v>5</v>
      </c>
      <c r="O35" s="61">
        <v>29000000</v>
      </c>
      <c r="P35" s="79" t="s">
        <v>61</v>
      </c>
      <c r="Q35" s="79" t="s">
        <v>61</v>
      </c>
      <c r="R35" s="75" t="s">
        <v>108</v>
      </c>
      <c r="S35" s="75" t="s">
        <v>109</v>
      </c>
      <c r="T35" s="80" t="s">
        <v>108</v>
      </c>
      <c r="U35" s="39">
        <v>45489</v>
      </c>
      <c r="V35" s="81">
        <v>202413000058593</v>
      </c>
      <c r="W35" s="82" t="s">
        <v>302</v>
      </c>
      <c r="X35" s="83" t="s">
        <v>340</v>
      </c>
      <c r="Y35" s="39">
        <v>45489</v>
      </c>
      <c r="Z35" s="84" t="s">
        <v>370</v>
      </c>
      <c r="AA35" s="39">
        <v>45489</v>
      </c>
      <c r="AB35" s="85">
        <v>29000000</v>
      </c>
      <c r="AC35" s="86">
        <f t="shared" si="0"/>
        <v>0</v>
      </c>
      <c r="AD35" s="87">
        <v>999</v>
      </c>
      <c r="AE35" s="39">
        <v>45492</v>
      </c>
      <c r="AF35" s="85">
        <v>29000000</v>
      </c>
      <c r="AG35" s="88">
        <f t="shared" si="3"/>
        <v>0</v>
      </c>
      <c r="AH35" s="87">
        <v>3594</v>
      </c>
      <c r="AI35" s="39">
        <v>45513</v>
      </c>
      <c r="AJ35" s="85">
        <v>29000000</v>
      </c>
      <c r="AK35" s="33">
        <f t="shared" si="1"/>
        <v>0</v>
      </c>
      <c r="AL35" s="85">
        <v>3286666</v>
      </c>
      <c r="AM35" s="33">
        <f t="shared" si="4"/>
        <v>25713334</v>
      </c>
      <c r="AN35" s="33">
        <f t="shared" si="5"/>
        <v>0</v>
      </c>
      <c r="AO35" s="71" t="s">
        <v>323</v>
      </c>
      <c r="AP35" s="72">
        <v>668</v>
      </c>
      <c r="AQ35" s="71" t="s">
        <v>544</v>
      </c>
      <c r="AR35" s="90"/>
    </row>
    <row r="36" spans="1:44" s="42" customFormat="1" ht="14.25" customHeight="1">
      <c r="A36" s="75">
        <v>29</v>
      </c>
      <c r="B36" s="76" t="s">
        <v>171</v>
      </c>
      <c r="C36" s="77" t="s">
        <v>101</v>
      </c>
      <c r="D36" s="77" t="s">
        <v>2744</v>
      </c>
      <c r="E36" s="77" t="s">
        <v>103</v>
      </c>
      <c r="F36" s="77" t="s">
        <v>470</v>
      </c>
      <c r="G36" s="77" t="s">
        <v>105</v>
      </c>
      <c r="H36" s="77" t="s">
        <v>76</v>
      </c>
      <c r="I36" s="77" t="s">
        <v>54</v>
      </c>
      <c r="J36" s="77" t="s">
        <v>172</v>
      </c>
      <c r="K36" s="75" t="s">
        <v>55</v>
      </c>
      <c r="L36" s="75">
        <v>81101500</v>
      </c>
      <c r="M36" s="61">
        <v>5500000</v>
      </c>
      <c r="N36" s="75">
        <v>5</v>
      </c>
      <c r="O36" s="61">
        <v>27500000</v>
      </c>
      <c r="P36" s="79" t="s">
        <v>61</v>
      </c>
      <c r="Q36" s="79" t="s">
        <v>61</v>
      </c>
      <c r="R36" s="75" t="s">
        <v>108</v>
      </c>
      <c r="S36" s="75" t="s">
        <v>109</v>
      </c>
      <c r="T36" s="80" t="s">
        <v>108</v>
      </c>
      <c r="U36" s="39">
        <v>45489</v>
      </c>
      <c r="V36" s="81">
        <v>202413000058593</v>
      </c>
      <c r="W36" s="82" t="s">
        <v>302</v>
      </c>
      <c r="X36" s="83" t="s">
        <v>340</v>
      </c>
      <c r="Y36" s="39">
        <v>45489</v>
      </c>
      <c r="Z36" s="84" t="s">
        <v>371</v>
      </c>
      <c r="AA36" s="39">
        <v>45489</v>
      </c>
      <c r="AB36" s="85">
        <v>27500000</v>
      </c>
      <c r="AC36" s="86">
        <f t="shared" si="0"/>
        <v>0</v>
      </c>
      <c r="AD36" s="87">
        <v>1001</v>
      </c>
      <c r="AE36" s="39">
        <v>45492</v>
      </c>
      <c r="AF36" s="85">
        <v>27500000</v>
      </c>
      <c r="AG36" s="88">
        <f t="shared" si="3"/>
        <v>0</v>
      </c>
      <c r="AH36" s="87">
        <v>4145</v>
      </c>
      <c r="AI36" s="83"/>
      <c r="AJ36" s="85">
        <v>27500000</v>
      </c>
      <c r="AK36" s="33">
        <f t="shared" si="1"/>
        <v>0</v>
      </c>
      <c r="AL36" s="85">
        <v>0</v>
      </c>
      <c r="AM36" s="33">
        <f t="shared" si="4"/>
        <v>27500000</v>
      </c>
      <c r="AN36" s="33">
        <f t="shared" si="5"/>
        <v>0</v>
      </c>
      <c r="AO36" s="41"/>
      <c r="AP36" s="87"/>
      <c r="AQ36" s="90"/>
      <c r="AR36" s="90"/>
    </row>
    <row r="37" spans="1:44" s="42" customFormat="1" ht="14.25" customHeight="1">
      <c r="A37" s="75">
        <v>30</v>
      </c>
      <c r="B37" s="76" t="s">
        <v>173</v>
      </c>
      <c r="C37" s="77" t="s">
        <v>101</v>
      </c>
      <c r="D37" s="77" t="s">
        <v>2744</v>
      </c>
      <c r="E37" s="77" t="s">
        <v>103</v>
      </c>
      <c r="F37" s="77" t="s">
        <v>470</v>
      </c>
      <c r="G37" s="77" t="s">
        <v>105</v>
      </c>
      <c r="H37" s="77" t="s">
        <v>72</v>
      </c>
      <c r="I37" s="77" t="s">
        <v>54</v>
      </c>
      <c r="J37" s="77" t="s">
        <v>174</v>
      </c>
      <c r="K37" s="75" t="s">
        <v>55</v>
      </c>
      <c r="L37" s="75">
        <v>80111605</v>
      </c>
      <c r="M37" s="61">
        <v>6400000</v>
      </c>
      <c r="N37" s="75">
        <v>5</v>
      </c>
      <c r="O37" s="61">
        <v>32000000</v>
      </c>
      <c r="P37" s="79" t="s">
        <v>61</v>
      </c>
      <c r="Q37" s="79" t="s">
        <v>61</v>
      </c>
      <c r="R37" s="75" t="s">
        <v>108</v>
      </c>
      <c r="S37" s="75" t="s">
        <v>109</v>
      </c>
      <c r="T37" s="80" t="s">
        <v>108</v>
      </c>
      <c r="U37" s="39">
        <v>45489</v>
      </c>
      <c r="V37" s="81">
        <v>202413000058593</v>
      </c>
      <c r="W37" s="82" t="s">
        <v>302</v>
      </c>
      <c r="X37" s="83" t="s">
        <v>340</v>
      </c>
      <c r="Y37" s="39">
        <v>45489</v>
      </c>
      <c r="Z37" s="84" t="s">
        <v>372</v>
      </c>
      <c r="AA37" s="39">
        <v>45489</v>
      </c>
      <c r="AB37" s="85">
        <v>32000000</v>
      </c>
      <c r="AC37" s="86">
        <f t="shared" si="0"/>
        <v>0</v>
      </c>
      <c r="AD37" s="87">
        <v>1047</v>
      </c>
      <c r="AE37" s="39">
        <v>45495</v>
      </c>
      <c r="AF37" s="85">
        <v>32000000</v>
      </c>
      <c r="AG37" s="88">
        <f t="shared" si="3"/>
        <v>0</v>
      </c>
      <c r="AH37" s="87">
        <v>3344</v>
      </c>
      <c r="AI37" s="39">
        <v>45503</v>
      </c>
      <c r="AJ37" s="85">
        <v>32000000</v>
      </c>
      <c r="AK37" s="33">
        <f t="shared" si="1"/>
        <v>0</v>
      </c>
      <c r="AL37" s="85">
        <v>6400000</v>
      </c>
      <c r="AM37" s="33">
        <f t="shared" si="4"/>
        <v>25600000</v>
      </c>
      <c r="AN37" s="33">
        <f t="shared" si="5"/>
        <v>0</v>
      </c>
      <c r="AO37" s="71" t="s">
        <v>323</v>
      </c>
      <c r="AP37" s="72">
        <v>513</v>
      </c>
      <c r="AQ37" s="71" t="s">
        <v>545</v>
      </c>
      <c r="AR37" s="90"/>
    </row>
    <row r="38" spans="1:44" s="42" customFormat="1" ht="14.25" customHeight="1">
      <c r="A38" s="75">
        <v>31</v>
      </c>
      <c r="B38" s="76" t="s">
        <v>175</v>
      </c>
      <c r="C38" s="77" t="s">
        <v>101</v>
      </c>
      <c r="D38" s="77" t="s">
        <v>2744</v>
      </c>
      <c r="E38" s="77" t="s">
        <v>103</v>
      </c>
      <c r="F38" s="77" t="s">
        <v>470</v>
      </c>
      <c r="G38" s="77" t="s">
        <v>105</v>
      </c>
      <c r="H38" s="77" t="s">
        <v>139</v>
      </c>
      <c r="I38" s="77" t="s">
        <v>54</v>
      </c>
      <c r="J38" s="113" t="s">
        <v>591</v>
      </c>
      <c r="K38" s="75" t="s">
        <v>55</v>
      </c>
      <c r="L38" s="114">
        <v>80131801</v>
      </c>
      <c r="M38" s="61">
        <v>6000000</v>
      </c>
      <c r="N38" s="75">
        <v>5</v>
      </c>
      <c r="O38" s="61">
        <v>30000000</v>
      </c>
      <c r="P38" s="79" t="s">
        <v>61</v>
      </c>
      <c r="Q38" s="79" t="s">
        <v>61</v>
      </c>
      <c r="R38" s="75" t="s">
        <v>108</v>
      </c>
      <c r="S38" s="75" t="s">
        <v>109</v>
      </c>
      <c r="T38" s="80" t="s">
        <v>108</v>
      </c>
      <c r="U38" s="39">
        <v>45551</v>
      </c>
      <c r="V38" s="101" t="s">
        <v>594</v>
      </c>
      <c r="W38" s="82" t="s">
        <v>302</v>
      </c>
      <c r="X38" s="83" t="s">
        <v>465</v>
      </c>
      <c r="Y38" s="89">
        <v>45552</v>
      </c>
      <c r="Z38" s="96" t="s">
        <v>598</v>
      </c>
      <c r="AA38" s="89">
        <v>45552</v>
      </c>
      <c r="AB38" s="85">
        <v>30000000</v>
      </c>
      <c r="AC38" s="86">
        <f t="shared" si="0"/>
        <v>0</v>
      </c>
      <c r="AD38" s="87">
        <v>1511</v>
      </c>
      <c r="AE38" s="89">
        <v>45552</v>
      </c>
      <c r="AF38" s="85">
        <v>30000000</v>
      </c>
      <c r="AG38" s="88">
        <f t="shared" si="3"/>
        <v>0</v>
      </c>
      <c r="AH38" s="87">
        <v>4353</v>
      </c>
      <c r="AI38" s="89">
        <v>45559</v>
      </c>
      <c r="AJ38" s="85">
        <v>30000000</v>
      </c>
      <c r="AK38" s="33">
        <f t="shared" si="1"/>
        <v>0</v>
      </c>
      <c r="AL38" s="85">
        <v>0</v>
      </c>
      <c r="AM38" s="33">
        <f t="shared" si="4"/>
        <v>30000000</v>
      </c>
      <c r="AN38" s="33">
        <f t="shared" si="5"/>
        <v>0</v>
      </c>
      <c r="AO38" s="41"/>
      <c r="AP38" s="87"/>
      <c r="AQ38" s="90"/>
      <c r="AR38" s="102" t="s">
        <v>588</v>
      </c>
    </row>
    <row r="39" spans="1:44" s="42" customFormat="1" ht="14.25" customHeight="1">
      <c r="A39" s="75">
        <v>32</v>
      </c>
      <c r="B39" s="76" t="s">
        <v>176</v>
      </c>
      <c r="C39" s="77" t="s">
        <v>101</v>
      </c>
      <c r="D39" s="77" t="s">
        <v>2744</v>
      </c>
      <c r="E39" s="77" t="s">
        <v>103</v>
      </c>
      <c r="F39" s="77" t="s">
        <v>470</v>
      </c>
      <c r="G39" s="77" t="s">
        <v>105</v>
      </c>
      <c r="H39" s="77" t="s">
        <v>139</v>
      </c>
      <c r="I39" s="77" t="s">
        <v>54</v>
      </c>
      <c r="J39" s="77" t="s">
        <v>177</v>
      </c>
      <c r="K39" s="75" t="s">
        <v>55</v>
      </c>
      <c r="L39" s="75">
        <v>81101500</v>
      </c>
      <c r="M39" s="61">
        <v>8400000</v>
      </c>
      <c r="N39" s="75">
        <v>5</v>
      </c>
      <c r="O39" s="61">
        <v>42000000</v>
      </c>
      <c r="P39" s="79" t="s">
        <v>61</v>
      </c>
      <c r="Q39" s="79" t="s">
        <v>61</v>
      </c>
      <c r="R39" s="75" t="s">
        <v>108</v>
      </c>
      <c r="S39" s="75" t="s">
        <v>109</v>
      </c>
      <c r="T39" s="80" t="s">
        <v>108</v>
      </c>
      <c r="U39" s="39">
        <v>45498</v>
      </c>
      <c r="V39" s="83">
        <v>202413000061673</v>
      </c>
      <c r="W39" s="82" t="s">
        <v>302</v>
      </c>
      <c r="X39" s="83" t="s">
        <v>465</v>
      </c>
      <c r="Y39" s="94">
        <v>45499</v>
      </c>
      <c r="Z39" s="84" t="s">
        <v>463</v>
      </c>
      <c r="AA39" s="39">
        <v>45499</v>
      </c>
      <c r="AB39" s="85">
        <v>42000000</v>
      </c>
      <c r="AC39" s="86">
        <f t="shared" si="0"/>
        <v>0</v>
      </c>
      <c r="AD39" s="87">
        <v>1323</v>
      </c>
      <c r="AE39" s="39">
        <v>45504</v>
      </c>
      <c r="AF39" s="85">
        <v>42000000</v>
      </c>
      <c r="AG39" s="88">
        <f t="shared" si="3"/>
        <v>0</v>
      </c>
      <c r="AH39" s="87">
        <v>3474</v>
      </c>
      <c r="AI39" s="39">
        <v>45512</v>
      </c>
      <c r="AJ39" s="85">
        <v>42000000</v>
      </c>
      <c r="AK39" s="33">
        <f t="shared" si="1"/>
        <v>0</v>
      </c>
      <c r="AL39" s="85">
        <v>6160000</v>
      </c>
      <c r="AM39" s="33">
        <f t="shared" si="4"/>
        <v>35840000</v>
      </c>
      <c r="AN39" s="33">
        <f t="shared" si="5"/>
        <v>0</v>
      </c>
      <c r="AO39" s="71" t="s">
        <v>323</v>
      </c>
      <c r="AP39" s="72">
        <v>645</v>
      </c>
      <c r="AQ39" s="71" t="s">
        <v>546</v>
      </c>
      <c r="AR39" s="90"/>
    </row>
    <row r="40" spans="1:44" s="42" customFormat="1" ht="14.25" customHeight="1">
      <c r="A40" s="75">
        <v>33</v>
      </c>
      <c r="B40" s="76" t="s">
        <v>178</v>
      </c>
      <c r="C40" s="77" t="s">
        <v>101</v>
      </c>
      <c r="D40" s="77" t="s">
        <v>2744</v>
      </c>
      <c r="E40" s="77" t="s">
        <v>103</v>
      </c>
      <c r="F40" s="77" t="s">
        <v>470</v>
      </c>
      <c r="G40" s="77" t="s">
        <v>105</v>
      </c>
      <c r="H40" s="77" t="s">
        <v>58</v>
      </c>
      <c r="I40" s="77" t="s">
        <v>54</v>
      </c>
      <c r="J40" s="77" t="s">
        <v>179</v>
      </c>
      <c r="K40" s="75" t="s">
        <v>55</v>
      </c>
      <c r="L40" s="75">
        <v>81101500</v>
      </c>
      <c r="M40" s="61">
        <v>7900000</v>
      </c>
      <c r="N40" s="75">
        <v>5</v>
      </c>
      <c r="O40" s="61">
        <v>39500000</v>
      </c>
      <c r="P40" s="79" t="s">
        <v>61</v>
      </c>
      <c r="Q40" s="79" t="s">
        <v>61</v>
      </c>
      <c r="R40" s="75" t="s">
        <v>108</v>
      </c>
      <c r="S40" s="75" t="s">
        <v>109</v>
      </c>
      <c r="T40" s="80" t="s">
        <v>108</v>
      </c>
      <c r="U40" s="39">
        <v>45489</v>
      </c>
      <c r="V40" s="81">
        <v>202413000058593</v>
      </c>
      <c r="W40" s="82" t="s">
        <v>302</v>
      </c>
      <c r="X40" s="83" t="s">
        <v>340</v>
      </c>
      <c r="Y40" s="39">
        <v>45489</v>
      </c>
      <c r="Z40" s="84" t="s">
        <v>373</v>
      </c>
      <c r="AA40" s="39">
        <v>45489</v>
      </c>
      <c r="AB40" s="85">
        <v>39500000</v>
      </c>
      <c r="AC40" s="86">
        <f t="shared" si="0"/>
        <v>0</v>
      </c>
      <c r="AD40" s="87">
        <v>1048</v>
      </c>
      <c r="AE40" s="39">
        <v>45495</v>
      </c>
      <c r="AF40" s="85">
        <v>39500000</v>
      </c>
      <c r="AG40" s="88">
        <f t="shared" si="3"/>
        <v>0</v>
      </c>
      <c r="AH40" s="87">
        <v>3311</v>
      </c>
      <c r="AI40" s="39">
        <v>45500</v>
      </c>
      <c r="AJ40" s="85">
        <v>39500000</v>
      </c>
      <c r="AK40" s="33">
        <f t="shared" si="1"/>
        <v>0</v>
      </c>
      <c r="AL40" s="85">
        <v>7900000</v>
      </c>
      <c r="AM40" s="33">
        <f t="shared" si="4"/>
        <v>31600000</v>
      </c>
      <c r="AN40" s="33">
        <f t="shared" si="5"/>
        <v>0</v>
      </c>
      <c r="AO40" s="71" t="s">
        <v>323</v>
      </c>
      <c r="AP40" s="72">
        <v>510</v>
      </c>
      <c r="AQ40" s="71" t="s">
        <v>547</v>
      </c>
      <c r="AR40" s="90"/>
    </row>
    <row r="41" spans="1:44" s="42" customFormat="1" ht="14.25" customHeight="1">
      <c r="A41" s="75">
        <v>34</v>
      </c>
      <c r="B41" s="76" t="s">
        <v>180</v>
      </c>
      <c r="C41" s="77" t="s">
        <v>101</v>
      </c>
      <c r="D41" s="77" t="s">
        <v>2744</v>
      </c>
      <c r="E41" s="77" t="s">
        <v>103</v>
      </c>
      <c r="F41" s="77" t="s">
        <v>470</v>
      </c>
      <c r="G41" s="77" t="s">
        <v>105</v>
      </c>
      <c r="H41" s="77" t="s">
        <v>150</v>
      </c>
      <c r="I41" s="77" t="s">
        <v>54</v>
      </c>
      <c r="J41" s="77" t="s">
        <v>181</v>
      </c>
      <c r="K41" s="75" t="s">
        <v>55</v>
      </c>
      <c r="L41" s="75">
        <v>80111614</v>
      </c>
      <c r="M41" s="61">
        <v>6000000</v>
      </c>
      <c r="N41" s="75">
        <v>5</v>
      </c>
      <c r="O41" s="61">
        <v>30000000</v>
      </c>
      <c r="P41" s="79" t="s">
        <v>61</v>
      </c>
      <c r="Q41" s="79" t="s">
        <v>61</v>
      </c>
      <c r="R41" s="75" t="s">
        <v>108</v>
      </c>
      <c r="S41" s="75" t="s">
        <v>109</v>
      </c>
      <c r="T41" s="80" t="s">
        <v>108</v>
      </c>
      <c r="U41" s="39">
        <v>45489</v>
      </c>
      <c r="V41" s="81">
        <v>202413000058593</v>
      </c>
      <c r="W41" s="82" t="s">
        <v>302</v>
      </c>
      <c r="X41" s="83" t="s">
        <v>340</v>
      </c>
      <c r="Y41" s="39">
        <v>45489</v>
      </c>
      <c r="Z41" s="84" t="s">
        <v>374</v>
      </c>
      <c r="AA41" s="39">
        <v>45489</v>
      </c>
      <c r="AB41" s="85">
        <v>30000000</v>
      </c>
      <c r="AC41" s="86">
        <f t="shared" si="0"/>
        <v>0</v>
      </c>
      <c r="AD41" s="87">
        <v>1049</v>
      </c>
      <c r="AE41" s="39">
        <v>45495</v>
      </c>
      <c r="AF41" s="85">
        <v>30000000</v>
      </c>
      <c r="AG41" s="88">
        <f t="shared" si="3"/>
        <v>0</v>
      </c>
      <c r="AH41" s="87">
        <v>3926</v>
      </c>
      <c r="AI41" s="39">
        <v>45520</v>
      </c>
      <c r="AJ41" s="85">
        <v>30000000</v>
      </c>
      <c r="AK41" s="33">
        <f t="shared" si="1"/>
        <v>0</v>
      </c>
      <c r="AL41" s="85">
        <v>3000000</v>
      </c>
      <c r="AM41" s="33">
        <f t="shared" si="4"/>
        <v>27000000</v>
      </c>
      <c r="AN41" s="33">
        <f t="shared" si="5"/>
        <v>0</v>
      </c>
      <c r="AO41" s="71" t="s">
        <v>323</v>
      </c>
      <c r="AP41" s="72">
        <v>775</v>
      </c>
      <c r="AQ41" s="71" t="s">
        <v>548</v>
      </c>
      <c r="AR41" s="90"/>
    </row>
    <row r="42" spans="1:44" s="42" customFormat="1" ht="14.25" customHeight="1">
      <c r="A42" s="76">
        <v>35</v>
      </c>
      <c r="B42" s="76" t="s">
        <v>182</v>
      </c>
      <c r="C42" s="77" t="s">
        <v>101</v>
      </c>
      <c r="D42" s="77" t="s">
        <v>2744</v>
      </c>
      <c r="E42" s="77" t="s">
        <v>103</v>
      </c>
      <c r="F42" s="77" t="s">
        <v>470</v>
      </c>
      <c r="G42" s="77" t="s">
        <v>105</v>
      </c>
      <c r="H42" s="77" t="s">
        <v>72</v>
      </c>
      <c r="I42" s="77" t="s">
        <v>54</v>
      </c>
      <c r="J42" s="77" t="s">
        <v>476</v>
      </c>
      <c r="K42" s="75" t="s">
        <v>55</v>
      </c>
      <c r="L42" s="75">
        <v>80101604</v>
      </c>
      <c r="M42" s="61">
        <v>10000000</v>
      </c>
      <c r="N42" s="75">
        <v>5</v>
      </c>
      <c r="O42" s="61">
        <v>50000000</v>
      </c>
      <c r="P42" s="79" t="s">
        <v>61</v>
      </c>
      <c r="Q42" s="79" t="s">
        <v>61</v>
      </c>
      <c r="R42" s="75" t="s">
        <v>108</v>
      </c>
      <c r="S42" s="75" t="s">
        <v>109</v>
      </c>
      <c r="T42" s="80" t="s">
        <v>108</v>
      </c>
      <c r="U42" s="39">
        <v>45489</v>
      </c>
      <c r="V42" s="81">
        <v>202413000058593</v>
      </c>
      <c r="W42" s="82" t="s">
        <v>302</v>
      </c>
      <c r="X42" s="83" t="s">
        <v>340</v>
      </c>
      <c r="Y42" s="39">
        <v>45489</v>
      </c>
      <c r="Z42" s="96" t="s">
        <v>503</v>
      </c>
      <c r="AA42" s="89">
        <v>45503</v>
      </c>
      <c r="AB42" s="85">
        <v>50000000</v>
      </c>
      <c r="AC42" s="86">
        <f t="shared" si="0"/>
        <v>0</v>
      </c>
      <c r="AD42" s="87">
        <v>1440</v>
      </c>
      <c r="AE42" s="39">
        <v>45517</v>
      </c>
      <c r="AF42" s="85">
        <v>50000000</v>
      </c>
      <c r="AG42" s="88">
        <f t="shared" si="3"/>
        <v>0</v>
      </c>
      <c r="AH42" s="87">
        <v>4008</v>
      </c>
      <c r="AI42" s="39">
        <v>45524</v>
      </c>
      <c r="AJ42" s="85">
        <v>50000000</v>
      </c>
      <c r="AK42" s="33">
        <f t="shared" si="1"/>
        <v>0</v>
      </c>
      <c r="AL42" s="85">
        <v>3333333</v>
      </c>
      <c r="AM42" s="33">
        <f t="shared" si="4"/>
        <v>46666667</v>
      </c>
      <c r="AN42" s="33">
        <f t="shared" si="5"/>
        <v>0</v>
      </c>
      <c r="AO42" s="71" t="s">
        <v>323</v>
      </c>
      <c r="AP42" s="72">
        <v>768</v>
      </c>
      <c r="AQ42" s="71" t="s">
        <v>549</v>
      </c>
      <c r="AR42" s="97" t="s">
        <v>501</v>
      </c>
    </row>
    <row r="43" spans="1:44" s="42" customFormat="1" ht="14.25" customHeight="1">
      <c r="A43" s="75">
        <v>36</v>
      </c>
      <c r="B43" s="76" t="s">
        <v>183</v>
      </c>
      <c r="C43" s="77" t="s">
        <v>101</v>
      </c>
      <c r="D43" s="77" t="s">
        <v>2744</v>
      </c>
      <c r="E43" s="77" t="s">
        <v>103</v>
      </c>
      <c r="F43" s="77" t="s">
        <v>470</v>
      </c>
      <c r="G43" s="77" t="s">
        <v>105</v>
      </c>
      <c r="H43" s="77" t="s">
        <v>153</v>
      </c>
      <c r="I43" s="77" t="s">
        <v>54</v>
      </c>
      <c r="J43" s="77" t="s">
        <v>184</v>
      </c>
      <c r="K43" s="75" t="s">
        <v>55</v>
      </c>
      <c r="L43" s="75">
        <v>80111605</v>
      </c>
      <c r="M43" s="61">
        <v>9500000</v>
      </c>
      <c r="N43" s="75">
        <v>5</v>
      </c>
      <c r="O43" s="61">
        <v>47500000</v>
      </c>
      <c r="P43" s="79" t="s">
        <v>61</v>
      </c>
      <c r="Q43" s="79" t="s">
        <v>61</v>
      </c>
      <c r="R43" s="75" t="s">
        <v>108</v>
      </c>
      <c r="S43" s="75" t="s">
        <v>109</v>
      </c>
      <c r="T43" s="80" t="s">
        <v>108</v>
      </c>
      <c r="U43" s="39">
        <v>45534</v>
      </c>
      <c r="V43" s="83">
        <v>202413000070553</v>
      </c>
      <c r="W43" s="82" t="s">
        <v>302</v>
      </c>
      <c r="X43" s="91" t="s">
        <v>465</v>
      </c>
      <c r="Y43" s="89">
        <v>45537</v>
      </c>
      <c r="Z43" s="87" t="s">
        <v>581</v>
      </c>
      <c r="AA43" s="89">
        <v>45537</v>
      </c>
      <c r="AB43" s="85">
        <v>47500000</v>
      </c>
      <c r="AC43" s="86">
        <f t="shared" si="0"/>
        <v>0</v>
      </c>
      <c r="AD43" s="87">
        <v>1492</v>
      </c>
      <c r="AE43" s="89">
        <v>45544</v>
      </c>
      <c r="AF43" s="85">
        <v>47500000</v>
      </c>
      <c r="AG43" s="88">
        <f t="shared" si="3"/>
        <v>0</v>
      </c>
      <c r="AH43" s="87">
        <v>4360</v>
      </c>
      <c r="AI43" s="89">
        <v>45560</v>
      </c>
      <c r="AJ43" s="85">
        <v>47500000</v>
      </c>
      <c r="AK43" s="33">
        <f t="shared" si="1"/>
        <v>0</v>
      </c>
      <c r="AL43" s="85">
        <v>0</v>
      </c>
      <c r="AM43" s="33">
        <f t="shared" si="4"/>
        <v>47500000</v>
      </c>
      <c r="AN43" s="33">
        <f t="shared" si="5"/>
        <v>0</v>
      </c>
      <c r="AO43" s="41"/>
      <c r="AP43" s="87"/>
      <c r="AQ43" s="90"/>
      <c r="AR43" s="90"/>
    </row>
    <row r="44" spans="1:44" s="42" customFormat="1" ht="14.25" customHeight="1">
      <c r="A44" s="116">
        <v>37</v>
      </c>
      <c r="B44" s="76" t="s">
        <v>185</v>
      </c>
      <c r="C44" s="77" t="s">
        <v>101</v>
      </c>
      <c r="D44" s="77" t="s">
        <v>2744</v>
      </c>
      <c r="E44" s="77" t="s">
        <v>103</v>
      </c>
      <c r="F44" s="77" t="s">
        <v>470</v>
      </c>
      <c r="G44" s="77" t="s">
        <v>105</v>
      </c>
      <c r="H44" s="77" t="s">
        <v>153</v>
      </c>
      <c r="I44" s="77" t="s">
        <v>54</v>
      </c>
      <c r="J44" s="77" t="s">
        <v>186</v>
      </c>
      <c r="K44" s="75" t="s">
        <v>55</v>
      </c>
      <c r="L44" s="75">
        <v>80111605</v>
      </c>
      <c r="M44" s="61">
        <v>10000000</v>
      </c>
      <c r="N44" s="75">
        <v>5</v>
      </c>
      <c r="O44" s="61">
        <v>30000000</v>
      </c>
      <c r="P44" s="79" t="s">
        <v>61</v>
      </c>
      <c r="Q44" s="79" t="s">
        <v>61</v>
      </c>
      <c r="R44" s="75" t="s">
        <v>108</v>
      </c>
      <c r="S44" s="75" t="s">
        <v>109</v>
      </c>
      <c r="T44" s="80" t="s">
        <v>108</v>
      </c>
      <c r="U44" s="39">
        <v>45534</v>
      </c>
      <c r="V44" s="81" t="s">
        <v>584</v>
      </c>
      <c r="W44" s="82" t="s">
        <v>302</v>
      </c>
      <c r="X44" s="83" t="s">
        <v>345</v>
      </c>
      <c r="Y44" s="89">
        <v>45537</v>
      </c>
      <c r="Z44" s="87" t="s">
        <v>582</v>
      </c>
      <c r="AA44" s="89">
        <v>45537</v>
      </c>
      <c r="AB44" s="85">
        <v>30000000</v>
      </c>
      <c r="AC44" s="86">
        <f t="shared" si="0"/>
        <v>0</v>
      </c>
      <c r="AD44" s="87">
        <v>1493</v>
      </c>
      <c r="AE44" s="89">
        <v>45544</v>
      </c>
      <c r="AF44" s="85">
        <v>30000000</v>
      </c>
      <c r="AG44" s="88">
        <f t="shared" si="3"/>
        <v>0</v>
      </c>
      <c r="AH44" s="87">
        <v>4330</v>
      </c>
      <c r="AI44" s="89">
        <v>45553</v>
      </c>
      <c r="AJ44" s="85">
        <v>30000000</v>
      </c>
      <c r="AK44" s="33">
        <f t="shared" si="1"/>
        <v>0</v>
      </c>
      <c r="AL44" s="85">
        <v>0</v>
      </c>
      <c r="AM44" s="33">
        <f t="shared" si="4"/>
        <v>30000000</v>
      </c>
      <c r="AN44" s="33">
        <f t="shared" si="5"/>
        <v>0</v>
      </c>
      <c r="AO44" s="41"/>
      <c r="AP44" s="87"/>
      <c r="AQ44" s="90"/>
      <c r="AR44" s="90"/>
    </row>
    <row r="45" spans="1:44" s="42" customFormat="1" ht="14.25" customHeight="1">
      <c r="A45" s="75">
        <v>38</v>
      </c>
      <c r="B45" s="76" t="s">
        <v>187</v>
      </c>
      <c r="C45" s="77" t="s">
        <v>101</v>
      </c>
      <c r="D45" s="77" t="s">
        <v>2744</v>
      </c>
      <c r="E45" s="77" t="s">
        <v>103</v>
      </c>
      <c r="F45" s="77" t="s">
        <v>470</v>
      </c>
      <c r="G45" s="77" t="s">
        <v>105</v>
      </c>
      <c r="H45" s="77" t="s">
        <v>188</v>
      </c>
      <c r="I45" s="77" t="s">
        <v>54</v>
      </c>
      <c r="J45" s="77" t="s">
        <v>189</v>
      </c>
      <c r="K45" s="75" t="s">
        <v>55</v>
      </c>
      <c r="L45" s="75">
        <v>80111621</v>
      </c>
      <c r="M45" s="61">
        <v>6750000</v>
      </c>
      <c r="N45" s="75">
        <v>5</v>
      </c>
      <c r="O45" s="61">
        <v>33750000</v>
      </c>
      <c r="P45" s="79" t="s">
        <v>61</v>
      </c>
      <c r="Q45" s="79" t="s">
        <v>61</v>
      </c>
      <c r="R45" s="75" t="s">
        <v>108</v>
      </c>
      <c r="S45" s="75" t="s">
        <v>109</v>
      </c>
      <c r="T45" s="80" t="s">
        <v>108</v>
      </c>
      <c r="U45" s="39">
        <v>45489</v>
      </c>
      <c r="V45" s="117">
        <v>202413000058593</v>
      </c>
      <c r="W45" s="82" t="s">
        <v>302</v>
      </c>
      <c r="X45" s="83" t="s">
        <v>340</v>
      </c>
      <c r="Y45" s="39">
        <v>45489</v>
      </c>
      <c r="Z45" s="84" t="s">
        <v>375</v>
      </c>
      <c r="AA45" s="39">
        <v>45489</v>
      </c>
      <c r="AB45" s="85">
        <v>33750000</v>
      </c>
      <c r="AC45" s="86">
        <f t="shared" si="0"/>
        <v>0</v>
      </c>
      <c r="AD45" s="87">
        <v>1074</v>
      </c>
      <c r="AE45" s="39">
        <v>45496</v>
      </c>
      <c r="AF45" s="85">
        <v>33750000</v>
      </c>
      <c r="AG45" s="88">
        <f t="shared" si="3"/>
        <v>0</v>
      </c>
      <c r="AH45" s="87">
        <v>3349</v>
      </c>
      <c r="AI45" s="39">
        <v>45503</v>
      </c>
      <c r="AJ45" s="85">
        <v>33750000</v>
      </c>
      <c r="AK45" s="33">
        <f t="shared" si="1"/>
        <v>0</v>
      </c>
      <c r="AL45" s="85">
        <v>7200000</v>
      </c>
      <c r="AM45" s="33">
        <f t="shared" si="4"/>
        <v>26550000</v>
      </c>
      <c r="AN45" s="33">
        <f t="shared" si="5"/>
        <v>0</v>
      </c>
      <c r="AO45" s="71" t="s">
        <v>323</v>
      </c>
      <c r="AP45" s="72">
        <v>520</v>
      </c>
      <c r="AQ45" s="71" t="s">
        <v>550</v>
      </c>
      <c r="AR45" s="90"/>
    </row>
    <row r="46" spans="1:44" s="42" customFormat="1" ht="14.25" customHeight="1">
      <c r="A46" s="75">
        <v>39</v>
      </c>
      <c r="B46" s="76" t="s">
        <v>190</v>
      </c>
      <c r="C46" s="77" t="s">
        <v>101</v>
      </c>
      <c r="D46" s="77" t="s">
        <v>2744</v>
      </c>
      <c r="E46" s="77" t="s">
        <v>103</v>
      </c>
      <c r="F46" s="77" t="s">
        <v>470</v>
      </c>
      <c r="G46" s="77" t="s">
        <v>105</v>
      </c>
      <c r="H46" s="77" t="s">
        <v>139</v>
      </c>
      <c r="I46" s="77" t="s">
        <v>54</v>
      </c>
      <c r="J46" s="77" t="s">
        <v>191</v>
      </c>
      <c r="K46" s="75" t="s">
        <v>55</v>
      </c>
      <c r="L46" s="75">
        <v>81101500</v>
      </c>
      <c r="M46" s="61">
        <v>9600000</v>
      </c>
      <c r="N46" s="75">
        <v>5</v>
      </c>
      <c r="O46" s="61">
        <v>48000000</v>
      </c>
      <c r="P46" s="79" t="s">
        <v>61</v>
      </c>
      <c r="Q46" s="79" t="s">
        <v>61</v>
      </c>
      <c r="R46" s="75" t="s">
        <v>108</v>
      </c>
      <c r="S46" s="75" t="s">
        <v>109</v>
      </c>
      <c r="T46" s="80" t="s">
        <v>108</v>
      </c>
      <c r="U46" s="39">
        <v>45489</v>
      </c>
      <c r="V46" s="81">
        <v>202413000058593</v>
      </c>
      <c r="W46" s="82" t="s">
        <v>302</v>
      </c>
      <c r="X46" s="83" t="s">
        <v>340</v>
      </c>
      <c r="Y46" s="39">
        <v>45489</v>
      </c>
      <c r="Z46" s="84" t="s">
        <v>376</v>
      </c>
      <c r="AA46" s="39">
        <v>45489</v>
      </c>
      <c r="AB46" s="85">
        <v>48000000</v>
      </c>
      <c r="AC46" s="86">
        <f t="shared" si="0"/>
        <v>0</v>
      </c>
      <c r="AD46" s="87">
        <v>1078</v>
      </c>
      <c r="AE46" s="39">
        <v>45496</v>
      </c>
      <c r="AF46" s="85">
        <v>48000000</v>
      </c>
      <c r="AG46" s="88">
        <f t="shared" si="3"/>
        <v>0</v>
      </c>
      <c r="AH46" s="87">
        <v>3336</v>
      </c>
      <c r="AI46" s="39">
        <v>45503</v>
      </c>
      <c r="AJ46" s="85">
        <v>48000000</v>
      </c>
      <c r="AK46" s="33">
        <f t="shared" si="1"/>
        <v>0</v>
      </c>
      <c r="AL46" s="85">
        <v>9600000</v>
      </c>
      <c r="AM46" s="33">
        <f t="shared" si="4"/>
        <v>38400000</v>
      </c>
      <c r="AN46" s="33">
        <f t="shared" si="5"/>
        <v>0</v>
      </c>
      <c r="AO46" s="71" t="s">
        <v>323</v>
      </c>
      <c r="AP46" s="72">
        <v>521</v>
      </c>
      <c r="AQ46" s="71" t="s">
        <v>551</v>
      </c>
      <c r="AR46" s="90"/>
    </row>
    <row r="47" spans="1:44" s="42" customFormat="1" ht="14.25" customHeight="1">
      <c r="A47" s="75">
        <v>40</v>
      </c>
      <c r="B47" s="76" t="s">
        <v>192</v>
      </c>
      <c r="C47" s="77" t="s">
        <v>101</v>
      </c>
      <c r="D47" s="77" t="s">
        <v>2744</v>
      </c>
      <c r="E47" s="77" t="s">
        <v>103</v>
      </c>
      <c r="F47" s="77" t="s">
        <v>470</v>
      </c>
      <c r="G47" s="77" t="s">
        <v>105</v>
      </c>
      <c r="H47" s="77" t="s">
        <v>53</v>
      </c>
      <c r="I47" s="77" t="s">
        <v>54</v>
      </c>
      <c r="J47" s="77" t="s">
        <v>193</v>
      </c>
      <c r="K47" s="75" t="s">
        <v>55</v>
      </c>
      <c r="L47" s="75">
        <v>80111607</v>
      </c>
      <c r="M47" s="61">
        <v>8000000</v>
      </c>
      <c r="N47" s="75">
        <v>5</v>
      </c>
      <c r="O47" s="61">
        <v>40000000</v>
      </c>
      <c r="P47" s="79" t="s">
        <v>61</v>
      </c>
      <c r="Q47" s="79" t="s">
        <v>61</v>
      </c>
      <c r="R47" s="75" t="s">
        <v>108</v>
      </c>
      <c r="S47" s="75" t="s">
        <v>109</v>
      </c>
      <c r="T47" s="80" t="s">
        <v>108</v>
      </c>
      <c r="U47" s="39">
        <v>45489</v>
      </c>
      <c r="V47" s="81">
        <v>202413000058593</v>
      </c>
      <c r="W47" s="82" t="s">
        <v>302</v>
      </c>
      <c r="X47" s="83" t="s">
        <v>340</v>
      </c>
      <c r="Y47" s="39">
        <v>45489</v>
      </c>
      <c r="Z47" s="84" t="s">
        <v>377</v>
      </c>
      <c r="AA47" s="39">
        <v>45489</v>
      </c>
      <c r="AB47" s="85">
        <v>40000000</v>
      </c>
      <c r="AC47" s="86">
        <f t="shared" si="0"/>
        <v>0</v>
      </c>
      <c r="AD47" s="87">
        <v>1080</v>
      </c>
      <c r="AE47" s="39">
        <v>45497</v>
      </c>
      <c r="AF47" s="85">
        <v>40000000</v>
      </c>
      <c r="AG47" s="88">
        <f t="shared" si="3"/>
        <v>0</v>
      </c>
      <c r="AH47" s="87">
        <v>3415</v>
      </c>
      <c r="AI47" s="39">
        <v>45506</v>
      </c>
      <c r="AJ47" s="85">
        <v>40000000</v>
      </c>
      <c r="AK47" s="33">
        <f t="shared" si="1"/>
        <v>0</v>
      </c>
      <c r="AL47" s="85">
        <v>6133333</v>
      </c>
      <c r="AM47" s="33">
        <f t="shared" si="4"/>
        <v>33866667</v>
      </c>
      <c r="AN47" s="33">
        <f t="shared" si="5"/>
        <v>0</v>
      </c>
      <c r="AO47" s="71" t="s">
        <v>323</v>
      </c>
      <c r="AP47" s="72">
        <v>587</v>
      </c>
      <c r="AQ47" s="71" t="s">
        <v>552</v>
      </c>
      <c r="AR47" s="90"/>
    </row>
    <row r="48" spans="1:44" s="42" customFormat="1" ht="14.25" customHeight="1">
      <c r="A48" s="75">
        <v>41</v>
      </c>
      <c r="B48" s="76" t="s">
        <v>194</v>
      </c>
      <c r="C48" s="77" t="s">
        <v>101</v>
      </c>
      <c r="D48" s="77" t="s">
        <v>2744</v>
      </c>
      <c r="E48" s="77" t="s">
        <v>103</v>
      </c>
      <c r="F48" s="77" t="s">
        <v>470</v>
      </c>
      <c r="G48" s="77" t="s">
        <v>105</v>
      </c>
      <c r="H48" s="77" t="s">
        <v>53</v>
      </c>
      <c r="I48" s="77" t="s">
        <v>54</v>
      </c>
      <c r="J48" s="77" t="s">
        <v>195</v>
      </c>
      <c r="K48" s="75" t="s">
        <v>55</v>
      </c>
      <c r="L48" s="75">
        <v>80111607</v>
      </c>
      <c r="M48" s="61">
        <v>7300000</v>
      </c>
      <c r="N48" s="75">
        <v>5</v>
      </c>
      <c r="O48" s="61">
        <v>36500000</v>
      </c>
      <c r="P48" s="79" t="s">
        <v>61</v>
      </c>
      <c r="Q48" s="79" t="s">
        <v>61</v>
      </c>
      <c r="R48" s="75" t="s">
        <v>108</v>
      </c>
      <c r="S48" s="75" t="s">
        <v>109</v>
      </c>
      <c r="T48" s="80" t="s">
        <v>108</v>
      </c>
      <c r="U48" s="39">
        <v>45498</v>
      </c>
      <c r="V48" s="83">
        <v>202413000061673</v>
      </c>
      <c r="W48" s="82" t="s">
        <v>302</v>
      </c>
      <c r="X48" s="83" t="s">
        <v>465</v>
      </c>
      <c r="Y48" s="94">
        <v>45499</v>
      </c>
      <c r="Z48" s="84" t="s">
        <v>464</v>
      </c>
      <c r="AA48" s="82">
        <v>45499</v>
      </c>
      <c r="AB48" s="85">
        <v>36500000</v>
      </c>
      <c r="AC48" s="86">
        <f t="shared" si="0"/>
        <v>0</v>
      </c>
      <c r="AD48" s="87">
        <v>1324</v>
      </c>
      <c r="AE48" s="39">
        <v>45504</v>
      </c>
      <c r="AF48" s="85">
        <v>36500000</v>
      </c>
      <c r="AG48" s="88">
        <f t="shared" si="3"/>
        <v>0</v>
      </c>
      <c r="AH48" s="87">
        <v>3473</v>
      </c>
      <c r="AI48" s="39">
        <v>45512</v>
      </c>
      <c r="AJ48" s="85">
        <v>36500000</v>
      </c>
      <c r="AK48" s="33">
        <f t="shared" si="1"/>
        <v>0</v>
      </c>
      <c r="AL48" s="85">
        <v>5353333</v>
      </c>
      <c r="AM48" s="33">
        <f t="shared" si="4"/>
        <v>31146667</v>
      </c>
      <c r="AN48" s="33">
        <f t="shared" si="5"/>
        <v>0</v>
      </c>
      <c r="AO48" s="71" t="s">
        <v>323</v>
      </c>
      <c r="AP48" s="72">
        <v>644</v>
      </c>
      <c r="AQ48" s="71" t="s">
        <v>553</v>
      </c>
      <c r="AR48" s="90"/>
    </row>
    <row r="49" spans="1:44" s="42" customFormat="1" ht="14.25" customHeight="1">
      <c r="A49" s="75">
        <v>42</v>
      </c>
      <c r="B49" s="76" t="s">
        <v>196</v>
      </c>
      <c r="C49" s="77" t="s">
        <v>101</v>
      </c>
      <c r="D49" s="77" t="s">
        <v>2744</v>
      </c>
      <c r="E49" s="77" t="s">
        <v>103</v>
      </c>
      <c r="F49" s="77" t="s">
        <v>470</v>
      </c>
      <c r="G49" s="77" t="s">
        <v>105</v>
      </c>
      <c r="H49" s="77" t="s">
        <v>139</v>
      </c>
      <c r="I49" s="77" t="s">
        <v>54</v>
      </c>
      <c r="J49" s="77" t="s">
        <v>197</v>
      </c>
      <c r="K49" s="75" t="s">
        <v>55</v>
      </c>
      <c r="L49" s="75">
        <v>81101500</v>
      </c>
      <c r="M49" s="61">
        <v>7900000</v>
      </c>
      <c r="N49" s="75">
        <v>5</v>
      </c>
      <c r="O49" s="61">
        <v>39500000</v>
      </c>
      <c r="P49" s="79" t="s">
        <v>61</v>
      </c>
      <c r="Q49" s="79" t="s">
        <v>61</v>
      </c>
      <c r="R49" s="75" t="s">
        <v>108</v>
      </c>
      <c r="S49" s="75" t="s">
        <v>109</v>
      </c>
      <c r="T49" s="80" t="s">
        <v>108</v>
      </c>
      <c r="U49" s="39">
        <v>45489</v>
      </c>
      <c r="V49" s="81">
        <v>202413000058593</v>
      </c>
      <c r="W49" s="82" t="s">
        <v>302</v>
      </c>
      <c r="X49" s="83" t="s">
        <v>340</v>
      </c>
      <c r="Y49" s="39">
        <v>45489</v>
      </c>
      <c r="Z49" s="84" t="s">
        <v>378</v>
      </c>
      <c r="AA49" s="39">
        <v>45489</v>
      </c>
      <c r="AB49" s="85">
        <v>39500000</v>
      </c>
      <c r="AC49" s="86">
        <f t="shared" si="0"/>
        <v>0</v>
      </c>
      <c r="AD49" s="87">
        <v>1081</v>
      </c>
      <c r="AE49" s="39">
        <v>45497</v>
      </c>
      <c r="AF49" s="85">
        <v>39500000</v>
      </c>
      <c r="AG49" s="88">
        <f t="shared" si="3"/>
        <v>0</v>
      </c>
      <c r="AH49" s="87">
        <v>3441</v>
      </c>
      <c r="AI49" s="39">
        <v>45507</v>
      </c>
      <c r="AJ49" s="85">
        <v>39500000</v>
      </c>
      <c r="AK49" s="33">
        <f t="shared" si="1"/>
        <v>0</v>
      </c>
      <c r="AL49" s="85">
        <v>6056667</v>
      </c>
      <c r="AM49" s="33">
        <f t="shared" si="4"/>
        <v>33443333</v>
      </c>
      <c r="AN49" s="33">
        <f t="shared" si="5"/>
        <v>0</v>
      </c>
      <c r="AO49" s="71" t="s">
        <v>323</v>
      </c>
      <c r="AP49" s="72">
        <v>620</v>
      </c>
      <c r="AQ49" s="71" t="s">
        <v>554</v>
      </c>
      <c r="AR49" s="90"/>
    </row>
    <row r="50" spans="1:44" s="42" customFormat="1" ht="14.25" customHeight="1">
      <c r="A50" s="75">
        <v>43</v>
      </c>
      <c r="B50" s="76" t="s">
        <v>198</v>
      </c>
      <c r="C50" s="77" t="s">
        <v>101</v>
      </c>
      <c r="D50" s="77" t="s">
        <v>2744</v>
      </c>
      <c r="E50" s="77" t="s">
        <v>103</v>
      </c>
      <c r="F50" s="77" t="s">
        <v>470</v>
      </c>
      <c r="G50" s="77" t="s">
        <v>105</v>
      </c>
      <c r="H50" s="77" t="s">
        <v>188</v>
      </c>
      <c r="I50" s="77" t="s">
        <v>54</v>
      </c>
      <c r="J50" s="77" t="s">
        <v>199</v>
      </c>
      <c r="K50" s="75" t="s">
        <v>2739</v>
      </c>
      <c r="L50" s="75" t="s">
        <v>65</v>
      </c>
      <c r="M50" s="61">
        <v>0</v>
      </c>
      <c r="N50" s="79">
        <v>0</v>
      </c>
      <c r="O50" s="61">
        <f>298784738-298784738</f>
        <v>0</v>
      </c>
      <c r="P50" s="79" t="s">
        <v>78</v>
      </c>
      <c r="Q50" s="79" t="s">
        <v>78</v>
      </c>
      <c r="R50" s="75" t="s">
        <v>108</v>
      </c>
      <c r="S50" s="75" t="s">
        <v>109</v>
      </c>
      <c r="T50" s="80" t="s">
        <v>108</v>
      </c>
      <c r="U50" s="40"/>
      <c r="V50" s="83"/>
      <c r="W50" s="82"/>
      <c r="X50" s="91"/>
      <c r="Y50" s="92"/>
      <c r="Z50" s="87"/>
      <c r="AA50" s="90"/>
      <c r="AB50" s="85"/>
      <c r="AC50" s="86">
        <f t="shared" si="0"/>
        <v>0</v>
      </c>
      <c r="AD50" s="87"/>
      <c r="AE50" s="93"/>
      <c r="AF50" s="85">
        <v>0</v>
      </c>
      <c r="AG50" s="88">
        <f t="shared" si="3"/>
        <v>0</v>
      </c>
      <c r="AH50" s="87"/>
      <c r="AI50" s="83"/>
      <c r="AJ50" s="85"/>
      <c r="AK50" s="33">
        <f t="shared" si="1"/>
        <v>0</v>
      </c>
      <c r="AL50" s="85"/>
      <c r="AM50" s="33">
        <f t="shared" si="4"/>
        <v>0</v>
      </c>
      <c r="AN50" s="33">
        <f t="shared" si="5"/>
        <v>0</v>
      </c>
      <c r="AO50" s="41"/>
      <c r="AP50" s="87"/>
      <c r="AQ50" s="90"/>
      <c r="AR50" s="90"/>
    </row>
    <row r="51" spans="1:44" s="42" customFormat="1" ht="14.25" customHeight="1">
      <c r="A51" s="75">
        <v>44</v>
      </c>
      <c r="B51" s="76" t="s">
        <v>200</v>
      </c>
      <c r="C51" s="77" t="s">
        <v>101</v>
      </c>
      <c r="D51" s="77" t="s">
        <v>2744</v>
      </c>
      <c r="E51" s="77" t="s">
        <v>103</v>
      </c>
      <c r="F51" s="77" t="s">
        <v>470</v>
      </c>
      <c r="G51" s="77" t="s">
        <v>105</v>
      </c>
      <c r="H51" s="115" t="s">
        <v>153</v>
      </c>
      <c r="I51" s="77" t="s">
        <v>54</v>
      </c>
      <c r="J51" s="77" t="s">
        <v>201</v>
      </c>
      <c r="K51" s="75" t="s">
        <v>55</v>
      </c>
      <c r="L51" s="114">
        <v>80161500</v>
      </c>
      <c r="M51" s="61">
        <v>6500000</v>
      </c>
      <c r="N51" s="75">
        <v>5</v>
      </c>
      <c r="O51" s="61">
        <v>19300000</v>
      </c>
      <c r="P51" s="79" t="s">
        <v>61</v>
      </c>
      <c r="Q51" s="79" t="s">
        <v>61</v>
      </c>
      <c r="R51" s="75" t="s">
        <v>108</v>
      </c>
      <c r="S51" s="75" t="s">
        <v>109</v>
      </c>
      <c r="T51" s="80" t="s">
        <v>108</v>
      </c>
      <c r="U51" s="39">
        <v>45551</v>
      </c>
      <c r="V51" s="101" t="s">
        <v>595</v>
      </c>
      <c r="W51" s="82" t="s">
        <v>302</v>
      </c>
      <c r="X51" s="83" t="s">
        <v>465</v>
      </c>
      <c r="Y51" s="89">
        <v>45552</v>
      </c>
      <c r="Z51" s="96" t="s">
        <v>599</v>
      </c>
      <c r="AA51" s="89">
        <v>45552</v>
      </c>
      <c r="AB51" s="85">
        <v>19300000</v>
      </c>
      <c r="AC51" s="86">
        <f t="shared" si="0"/>
        <v>0</v>
      </c>
      <c r="AD51" s="87">
        <v>1510</v>
      </c>
      <c r="AE51" s="89">
        <v>45552</v>
      </c>
      <c r="AF51" s="85">
        <v>19300000</v>
      </c>
      <c r="AG51" s="88">
        <f t="shared" si="3"/>
        <v>0</v>
      </c>
      <c r="AH51" s="87">
        <v>4358</v>
      </c>
      <c r="AI51" s="89">
        <v>45560</v>
      </c>
      <c r="AJ51" s="85">
        <v>19300000</v>
      </c>
      <c r="AK51" s="33">
        <f t="shared" si="1"/>
        <v>0</v>
      </c>
      <c r="AL51" s="85">
        <v>0</v>
      </c>
      <c r="AM51" s="33">
        <f t="shared" si="4"/>
        <v>19300000</v>
      </c>
      <c r="AN51" s="33">
        <f t="shared" si="5"/>
        <v>0</v>
      </c>
      <c r="AO51" s="41"/>
      <c r="AP51" s="87"/>
      <c r="AQ51" s="90"/>
      <c r="AR51" s="90"/>
    </row>
    <row r="52" spans="1:44" s="42" customFormat="1" ht="14.25" customHeight="1">
      <c r="A52" s="75">
        <v>45</v>
      </c>
      <c r="B52" s="76" t="s">
        <v>202</v>
      </c>
      <c r="C52" s="77" t="s">
        <v>101</v>
      </c>
      <c r="D52" s="77" t="s">
        <v>2744</v>
      </c>
      <c r="E52" s="77" t="s">
        <v>103</v>
      </c>
      <c r="F52" s="77" t="s">
        <v>470</v>
      </c>
      <c r="G52" s="77" t="s">
        <v>105</v>
      </c>
      <c r="H52" s="77" t="s">
        <v>72</v>
      </c>
      <c r="I52" s="77" t="s">
        <v>54</v>
      </c>
      <c r="J52" s="77" t="s">
        <v>203</v>
      </c>
      <c r="K52" s="75" t="s">
        <v>55</v>
      </c>
      <c r="L52" s="75">
        <v>80111605</v>
      </c>
      <c r="M52" s="61">
        <v>7200000</v>
      </c>
      <c r="N52" s="75">
        <v>5</v>
      </c>
      <c r="O52" s="61">
        <v>36000000</v>
      </c>
      <c r="P52" s="79" t="s">
        <v>61</v>
      </c>
      <c r="Q52" s="79" t="s">
        <v>61</v>
      </c>
      <c r="R52" s="75" t="s">
        <v>108</v>
      </c>
      <c r="S52" s="75" t="s">
        <v>109</v>
      </c>
      <c r="T52" s="80" t="s">
        <v>108</v>
      </c>
      <c r="U52" s="39">
        <v>45489</v>
      </c>
      <c r="V52" s="81">
        <v>202413000058593</v>
      </c>
      <c r="W52" s="82" t="s">
        <v>302</v>
      </c>
      <c r="X52" s="83" t="s">
        <v>340</v>
      </c>
      <c r="Y52" s="39">
        <v>45489</v>
      </c>
      <c r="Z52" s="96" t="s">
        <v>478</v>
      </c>
      <c r="AA52" s="89">
        <v>45503</v>
      </c>
      <c r="AB52" s="85">
        <v>36000000</v>
      </c>
      <c r="AC52" s="86">
        <f t="shared" si="0"/>
        <v>0</v>
      </c>
      <c r="AD52" s="87">
        <v>1327</v>
      </c>
      <c r="AE52" s="39">
        <v>45504</v>
      </c>
      <c r="AF52" s="85">
        <v>36000000</v>
      </c>
      <c r="AG52" s="88">
        <f t="shared" si="3"/>
        <v>0</v>
      </c>
      <c r="AH52" s="87">
        <v>4154</v>
      </c>
      <c r="AI52" s="83"/>
      <c r="AJ52" s="85">
        <v>36000000</v>
      </c>
      <c r="AK52" s="33">
        <f t="shared" si="1"/>
        <v>0</v>
      </c>
      <c r="AL52" s="85">
        <v>0</v>
      </c>
      <c r="AM52" s="33">
        <f t="shared" si="4"/>
        <v>36000000</v>
      </c>
      <c r="AN52" s="33">
        <f t="shared" si="5"/>
        <v>0</v>
      </c>
      <c r="AO52" s="41"/>
      <c r="AP52" s="87"/>
      <c r="AQ52" s="90"/>
      <c r="AR52" s="90"/>
    </row>
    <row r="53" spans="1:44" s="42" customFormat="1" ht="14.25" customHeight="1">
      <c r="A53" s="75">
        <v>46</v>
      </c>
      <c r="B53" s="76" t="s">
        <v>204</v>
      </c>
      <c r="C53" s="77" t="s">
        <v>101</v>
      </c>
      <c r="D53" s="77" t="s">
        <v>2744</v>
      </c>
      <c r="E53" s="77" t="s">
        <v>103</v>
      </c>
      <c r="F53" s="77" t="s">
        <v>470</v>
      </c>
      <c r="G53" s="77" t="s">
        <v>105</v>
      </c>
      <c r="H53" s="115" t="s">
        <v>153</v>
      </c>
      <c r="I53" s="77" t="s">
        <v>54</v>
      </c>
      <c r="J53" s="77" t="s">
        <v>205</v>
      </c>
      <c r="K53" s="75" t="s">
        <v>55</v>
      </c>
      <c r="L53" s="75">
        <v>80111605</v>
      </c>
      <c r="M53" s="61">
        <v>8500000</v>
      </c>
      <c r="N53" s="75">
        <v>5</v>
      </c>
      <c r="O53" s="61">
        <v>34000000</v>
      </c>
      <c r="P53" s="79" t="s">
        <v>61</v>
      </c>
      <c r="Q53" s="79" t="s">
        <v>61</v>
      </c>
      <c r="R53" s="75" t="s">
        <v>108</v>
      </c>
      <c r="S53" s="75" t="s">
        <v>109</v>
      </c>
      <c r="T53" s="80" t="s">
        <v>108</v>
      </c>
      <c r="U53" s="39">
        <v>45551</v>
      </c>
      <c r="V53" s="98" t="s">
        <v>596</v>
      </c>
      <c r="W53" s="82" t="s">
        <v>302</v>
      </c>
      <c r="X53" s="83" t="s">
        <v>347</v>
      </c>
      <c r="Y53" s="89">
        <v>45552</v>
      </c>
      <c r="Z53" s="96" t="s">
        <v>600</v>
      </c>
      <c r="AA53" s="89">
        <v>45552</v>
      </c>
      <c r="AB53" s="85">
        <v>34000000</v>
      </c>
      <c r="AC53" s="86">
        <f t="shared" si="0"/>
        <v>0</v>
      </c>
      <c r="AD53" s="87">
        <v>1509</v>
      </c>
      <c r="AE53" s="89">
        <v>45552</v>
      </c>
      <c r="AF53" s="85">
        <v>34000000</v>
      </c>
      <c r="AG53" s="88">
        <f t="shared" si="3"/>
        <v>0</v>
      </c>
      <c r="AH53" s="87">
        <v>4368</v>
      </c>
      <c r="AI53" s="89">
        <v>45565</v>
      </c>
      <c r="AJ53" s="85">
        <v>34000000</v>
      </c>
      <c r="AK53" s="33">
        <f t="shared" si="1"/>
        <v>0</v>
      </c>
      <c r="AL53" s="85">
        <v>0</v>
      </c>
      <c r="AM53" s="33">
        <f t="shared" si="4"/>
        <v>34000000</v>
      </c>
      <c r="AN53" s="33">
        <f t="shared" si="5"/>
        <v>0</v>
      </c>
      <c r="AO53" s="41"/>
      <c r="AP53" s="87"/>
      <c r="AQ53" s="90"/>
      <c r="AR53" s="90"/>
    </row>
    <row r="54" spans="1:44" s="42" customFormat="1" ht="14.25" customHeight="1">
      <c r="A54" s="75">
        <v>47</v>
      </c>
      <c r="B54" s="76" t="s">
        <v>206</v>
      </c>
      <c r="C54" s="77" t="s">
        <v>101</v>
      </c>
      <c r="D54" s="77" t="s">
        <v>2744</v>
      </c>
      <c r="E54" s="77" t="s">
        <v>103</v>
      </c>
      <c r="F54" s="77" t="s">
        <v>470</v>
      </c>
      <c r="G54" s="77" t="s">
        <v>105</v>
      </c>
      <c r="H54" s="77" t="s">
        <v>72</v>
      </c>
      <c r="I54" s="77" t="s">
        <v>54</v>
      </c>
      <c r="J54" s="77" t="s">
        <v>207</v>
      </c>
      <c r="K54" s="75" t="s">
        <v>55</v>
      </c>
      <c r="L54" s="75">
        <v>80111605</v>
      </c>
      <c r="M54" s="61">
        <v>5200000</v>
      </c>
      <c r="N54" s="75">
        <v>5</v>
      </c>
      <c r="O54" s="61">
        <v>26000000</v>
      </c>
      <c r="P54" s="79" t="s">
        <v>61</v>
      </c>
      <c r="Q54" s="79" t="s">
        <v>61</v>
      </c>
      <c r="R54" s="75" t="s">
        <v>108</v>
      </c>
      <c r="S54" s="75" t="s">
        <v>109</v>
      </c>
      <c r="T54" s="80" t="s">
        <v>108</v>
      </c>
      <c r="U54" s="39">
        <v>45489</v>
      </c>
      <c r="V54" s="81">
        <v>202413000058593</v>
      </c>
      <c r="W54" s="82" t="s">
        <v>302</v>
      </c>
      <c r="X54" s="83" t="s">
        <v>340</v>
      </c>
      <c r="Y54" s="39">
        <v>45489</v>
      </c>
      <c r="Z54" s="84" t="s">
        <v>379</v>
      </c>
      <c r="AA54" s="39">
        <v>45489</v>
      </c>
      <c r="AB54" s="85">
        <v>26000000</v>
      </c>
      <c r="AC54" s="86">
        <f t="shared" si="0"/>
        <v>0</v>
      </c>
      <c r="AD54" s="87">
        <v>1082</v>
      </c>
      <c r="AE54" s="39">
        <v>45496</v>
      </c>
      <c r="AF54" s="85">
        <v>26000000</v>
      </c>
      <c r="AG54" s="88">
        <f t="shared" si="3"/>
        <v>0</v>
      </c>
      <c r="AH54" s="87">
        <v>3387</v>
      </c>
      <c r="AI54" s="39">
        <v>45506</v>
      </c>
      <c r="AJ54" s="85">
        <v>26000000</v>
      </c>
      <c r="AK54" s="33">
        <f t="shared" si="1"/>
        <v>0</v>
      </c>
      <c r="AL54" s="85">
        <v>4506667</v>
      </c>
      <c r="AM54" s="33">
        <f t="shared" si="4"/>
        <v>21493333</v>
      </c>
      <c r="AN54" s="33">
        <f t="shared" si="5"/>
        <v>0</v>
      </c>
      <c r="AO54" s="71" t="s">
        <v>323</v>
      </c>
      <c r="AP54" s="72">
        <v>567</v>
      </c>
      <c r="AQ54" s="71" t="s">
        <v>555</v>
      </c>
      <c r="AR54" s="90"/>
    </row>
    <row r="55" spans="1:44" s="42" customFormat="1" ht="14.25" customHeight="1">
      <c r="A55" s="75">
        <v>48</v>
      </c>
      <c r="B55" s="76" t="s">
        <v>208</v>
      </c>
      <c r="C55" s="77" t="s">
        <v>101</v>
      </c>
      <c r="D55" s="77" t="s">
        <v>2744</v>
      </c>
      <c r="E55" s="77" t="s">
        <v>103</v>
      </c>
      <c r="F55" s="77" t="s">
        <v>470</v>
      </c>
      <c r="G55" s="77" t="s">
        <v>105</v>
      </c>
      <c r="H55" s="77" t="s">
        <v>53</v>
      </c>
      <c r="I55" s="77" t="s">
        <v>63</v>
      </c>
      <c r="J55" s="77" t="s">
        <v>209</v>
      </c>
      <c r="K55" s="75" t="s">
        <v>55</v>
      </c>
      <c r="L55" s="75">
        <v>80111607</v>
      </c>
      <c r="M55" s="61">
        <v>5000000</v>
      </c>
      <c r="N55" s="75">
        <v>5</v>
      </c>
      <c r="O55" s="61">
        <v>25000000</v>
      </c>
      <c r="P55" s="79" t="s">
        <v>61</v>
      </c>
      <c r="Q55" s="79" t="s">
        <v>61</v>
      </c>
      <c r="R55" s="75" t="s">
        <v>108</v>
      </c>
      <c r="S55" s="75" t="s">
        <v>109</v>
      </c>
      <c r="T55" s="80" t="s">
        <v>108</v>
      </c>
      <c r="U55" s="39">
        <v>45489</v>
      </c>
      <c r="V55" s="81">
        <v>202413000058593</v>
      </c>
      <c r="W55" s="82" t="s">
        <v>302</v>
      </c>
      <c r="X55" s="83" t="s">
        <v>340</v>
      </c>
      <c r="Y55" s="39">
        <v>45489</v>
      </c>
      <c r="Z55" s="84" t="s">
        <v>380</v>
      </c>
      <c r="AA55" s="39">
        <v>45489</v>
      </c>
      <c r="AB55" s="85">
        <v>25000000</v>
      </c>
      <c r="AC55" s="86">
        <f t="shared" si="0"/>
        <v>0</v>
      </c>
      <c r="AD55" s="87">
        <v>1060</v>
      </c>
      <c r="AE55" s="39">
        <v>45495</v>
      </c>
      <c r="AF55" s="85">
        <v>25000000</v>
      </c>
      <c r="AG55" s="88">
        <f t="shared" si="3"/>
        <v>0</v>
      </c>
      <c r="AH55" s="87">
        <v>3289</v>
      </c>
      <c r="AI55" s="39">
        <v>45498</v>
      </c>
      <c r="AJ55" s="85">
        <v>25000000</v>
      </c>
      <c r="AK55" s="33">
        <f t="shared" si="1"/>
        <v>0</v>
      </c>
      <c r="AL55" s="85">
        <v>6000000</v>
      </c>
      <c r="AM55" s="33">
        <f t="shared" si="4"/>
        <v>19000000</v>
      </c>
      <c r="AN55" s="33">
        <f t="shared" si="5"/>
        <v>0</v>
      </c>
      <c r="AO55" s="71" t="s">
        <v>323</v>
      </c>
      <c r="AP55" s="72">
        <v>498</v>
      </c>
      <c r="AQ55" s="71" t="s">
        <v>556</v>
      </c>
      <c r="AR55" s="90"/>
    </row>
    <row r="56" spans="1:44" s="42" customFormat="1" ht="14.25" customHeight="1">
      <c r="A56" s="75">
        <v>49</v>
      </c>
      <c r="B56" s="76" t="s">
        <v>210</v>
      </c>
      <c r="C56" s="77" t="s">
        <v>101</v>
      </c>
      <c r="D56" s="77" t="s">
        <v>2744</v>
      </c>
      <c r="E56" s="77" t="s">
        <v>103</v>
      </c>
      <c r="F56" s="77" t="s">
        <v>470</v>
      </c>
      <c r="G56" s="77" t="s">
        <v>105</v>
      </c>
      <c r="H56" s="77" t="s">
        <v>53</v>
      </c>
      <c r="I56" s="77" t="s">
        <v>63</v>
      </c>
      <c r="J56" s="77" t="s">
        <v>211</v>
      </c>
      <c r="K56" s="75" t="s">
        <v>55</v>
      </c>
      <c r="L56" s="75">
        <v>80111607</v>
      </c>
      <c r="M56" s="61">
        <v>3520000</v>
      </c>
      <c r="N56" s="75">
        <v>5</v>
      </c>
      <c r="O56" s="61">
        <v>17600000</v>
      </c>
      <c r="P56" s="79" t="s">
        <v>61</v>
      </c>
      <c r="Q56" s="79" t="s">
        <v>61</v>
      </c>
      <c r="R56" s="75" t="s">
        <v>108</v>
      </c>
      <c r="S56" s="75" t="s">
        <v>109</v>
      </c>
      <c r="T56" s="80" t="s">
        <v>108</v>
      </c>
      <c r="U56" s="39">
        <v>45489</v>
      </c>
      <c r="V56" s="81">
        <v>202413000058593</v>
      </c>
      <c r="W56" s="82" t="s">
        <v>302</v>
      </c>
      <c r="X56" s="83" t="s">
        <v>340</v>
      </c>
      <c r="Y56" s="39">
        <v>45489</v>
      </c>
      <c r="Z56" s="84" t="s">
        <v>381</v>
      </c>
      <c r="AA56" s="39">
        <v>45489</v>
      </c>
      <c r="AB56" s="85">
        <v>17600000</v>
      </c>
      <c r="AC56" s="86">
        <f t="shared" si="0"/>
        <v>0</v>
      </c>
      <c r="AD56" s="87">
        <v>1084</v>
      </c>
      <c r="AE56" s="39">
        <v>45497</v>
      </c>
      <c r="AF56" s="85">
        <v>17600000</v>
      </c>
      <c r="AG56" s="88">
        <f t="shared" si="3"/>
        <v>0</v>
      </c>
      <c r="AH56" s="87">
        <v>3335</v>
      </c>
      <c r="AI56" s="39">
        <v>45503</v>
      </c>
      <c r="AJ56" s="85">
        <v>17600000</v>
      </c>
      <c r="AK56" s="33">
        <f t="shared" si="1"/>
        <v>0</v>
      </c>
      <c r="AL56" s="85">
        <v>3520000</v>
      </c>
      <c r="AM56" s="33">
        <f t="shared" si="4"/>
        <v>14080000</v>
      </c>
      <c r="AN56" s="33">
        <f t="shared" si="5"/>
        <v>0</v>
      </c>
      <c r="AO56" s="71" t="s">
        <v>323</v>
      </c>
      <c r="AP56" s="72">
        <v>523</v>
      </c>
      <c r="AQ56" s="71" t="s">
        <v>557</v>
      </c>
      <c r="AR56" s="90"/>
    </row>
    <row r="57" spans="1:44" s="42" customFormat="1" ht="14.25" customHeight="1">
      <c r="A57" s="75">
        <v>50</v>
      </c>
      <c r="B57" s="76" t="s">
        <v>212</v>
      </c>
      <c r="C57" s="77" t="s">
        <v>101</v>
      </c>
      <c r="D57" s="77" t="s">
        <v>2744</v>
      </c>
      <c r="E57" s="77" t="s">
        <v>103</v>
      </c>
      <c r="F57" s="77" t="s">
        <v>470</v>
      </c>
      <c r="G57" s="77" t="s">
        <v>105</v>
      </c>
      <c r="H57" s="77" t="s">
        <v>58</v>
      </c>
      <c r="I57" s="77" t="s">
        <v>63</v>
      </c>
      <c r="J57" s="77" t="s">
        <v>213</v>
      </c>
      <c r="K57" s="75" t="s">
        <v>55</v>
      </c>
      <c r="L57" s="75">
        <v>80111614</v>
      </c>
      <c r="M57" s="61">
        <v>4000000</v>
      </c>
      <c r="N57" s="75">
        <v>5</v>
      </c>
      <c r="O57" s="61">
        <v>16000000</v>
      </c>
      <c r="P57" s="79" t="s">
        <v>61</v>
      </c>
      <c r="Q57" s="79" t="s">
        <v>61</v>
      </c>
      <c r="R57" s="75" t="s">
        <v>108</v>
      </c>
      <c r="S57" s="75" t="s">
        <v>109</v>
      </c>
      <c r="T57" s="80" t="s">
        <v>108</v>
      </c>
      <c r="U57" s="39" t="s">
        <v>466</v>
      </c>
      <c r="V57" s="98" t="s">
        <v>518</v>
      </c>
      <c r="W57" s="82" t="s">
        <v>302</v>
      </c>
      <c r="X57" s="83" t="s">
        <v>350</v>
      </c>
      <c r="Y57" s="94">
        <v>45531</v>
      </c>
      <c r="Z57" s="84" t="s">
        <v>520</v>
      </c>
      <c r="AA57" s="89">
        <v>45531</v>
      </c>
      <c r="AB57" s="85">
        <v>16000000</v>
      </c>
      <c r="AC57" s="86">
        <f t="shared" si="0"/>
        <v>0</v>
      </c>
      <c r="AD57" s="87">
        <v>1470</v>
      </c>
      <c r="AE57" s="39">
        <v>45534</v>
      </c>
      <c r="AF57" s="85">
        <v>16000000</v>
      </c>
      <c r="AG57" s="88">
        <f t="shared" si="3"/>
        <v>0</v>
      </c>
      <c r="AH57" s="87">
        <v>4132</v>
      </c>
      <c r="AI57" s="89">
        <v>45541</v>
      </c>
      <c r="AJ57" s="85">
        <v>16000000</v>
      </c>
      <c r="AK57" s="33">
        <f t="shared" si="1"/>
        <v>0</v>
      </c>
      <c r="AL57" s="85">
        <v>0</v>
      </c>
      <c r="AM57" s="33">
        <f t="shared" si="4"/>
        <v>16000000</v>
      </c>
      <c r="AN57" s="33">
        <f t="shared" si="5"/>
        <v>0</v>
      </c>
      <c r="AO57" s="41"/>
      <c r="AP57" s="87"/>
      <c r="AQ57" s="90"/>
      <c r="AR57" s="92" t="s">
        <v>517</v>
      </c>
    </row>
    <row r="58" spans="1:44" s="42" customFormat="1" ht="14.25" customHeight="1">
      <c r="A58" s="75">
        <v>51</v>
      </c>
      <c r="B58" s="76" t="s">
        <v>214</v>
      </c>
      <c r="C58" s="77" t="s">
        <v>101</v>
      </c>
      <c r="D58" s="77" t="s">
        <v>2744</v>
      </c>
      <c r="E58" s="77" t="s">
        <v>103</v>
      </c>
      <c r="F58" s="77" t="s">
        <v>470</v>
      </c>
      <c r="G58" s="77" t="s">
        <v>105</v>
      </c>
      <c r="H58" s="77" t="s">
        <v>53</v>
      </c>
      <c r="I58" s="77" t="s">
        <v>63</v>
      </c>
      <c r="J58" s="77" t="s">
        <v>215</v>
      </c>
      <c r="K58" s="75" t="s">
        <v>55</v>
      </c>
      <c r="L58" s="75">
        <v>80111607</v>
      </c>
      <c r="M58" s="61">
        <v>5500000</v>
      </c>
      <c r="N58" s="75">
        <v>5</v>
      </c>
      <c r="O58" s="61">
        <v>27500000</v>
      </c>
      <c r="P58" s="79" t="s">
        <v>61</v>
      </c>
      <c r="Q58" s="79" t="s">
        <v>61</v>
      </c>
      <c r="R58" s="75" t="s">
        <v>108</v>
      </c>
      <c r="S58" s="75" t="s">
        <v>109</v>
      </c>
      <c r="T58" s="80" t="s">
        <v>108</v>
      </c>
      <c r="U58" s="39">
        <v>45489</v>
      </c>
      <c r="V58" s="81">
        <v>202413000058593</v>
      </c>
      <c r="W58" s="82" t="s">
        <v>302</v>
      </c>
      <c r="X58" s="83" t="s">
        <v>340</v>
      </c>
      <c r="Y58" s="39">
        <v>45489</v>
      </c>
      <c r="Z58" s="84" t="s">
        <v>382</v>
      </c>
      <c r="AA58" s="39">
        <v>45489</v>
      </c>
      <c r="AB58" s="85">
        <v>27500000</v>
      </c>
      <c r="AC58" s="86">
        <f t="shared" si="0"/>
        <v>0</v>
      </c>
      <c r="AD58" s="87">
        <v>1083</v>
      </c>
      <c r="AE58" s="39">
        <v>45496</v>
      </c>
      <c r="AF58" s="85">
        <v>27500000</v>
      </c>
      <c r="AG58" s="88">
        <f t="shared" si="3"/>
        <v>0</v>
      </c>
      <c r="AH58" s="87">
        <v>3382</v>
      </c>
      <c r="AI58" s="39">
        <v>45506</v>
      </c>
      <c r="AJ58" s="85">
        <v>27500000</v>
      </c>
      <c r="AK58" s="33">
        <f t="shared" si="1"/>
        <v>0</v>
      </c>
      <c r="AL58" s="85">
        <v>5500000</v>
      </c>
      <c r="AM58" s="33">
        <f t="shared" si="4"/>
        <v>22000000</v>
      </c>
      <c r="AN58" s="33">
        <f t="shared" si="5"/>
        <v>0</v>
      </c>
      <c r="AO58" s="71" t="s">
        <v>323</v>
      </c>
      <c r="AP58" s="72">
        <v>566</v>
      </c>
      <c r="AQ58" s="71" t="s">
        <v>558</v>
      </c>
      <c r="AR58" s="90"/>
    </row>
    <row r="59" spans="1:44" s="42" customFormat="1" ht="14.25" customHeight="1">
      <c r="A59" s="75">
        <v>52</v>
      </c>
      <c r="B59" s="76" t="s">
        <v>216</v>
      </c>
      <c r="C59" s="77" t="s">
        <v>101</v>
      </c>
      <c r="D59" s="77" t="s">
        <v>2744</v>
      </c>
      <c r="E59" s="77" t="s">
        <v>103</v>
      </c>
      <c r="F59" s="77" t="s">
        <v>470</v>
      </c>
      <c r="G59" s="77" t="s">
        <v>105</v>
      </c>
      <c r="H59" s="77" t="s">
        <v>53</v>
      </c>
      <c r="I59" s="77" t="s">
        <v>54</v>
      </c>
      <c r="J59" s="77" t="s">
        <v>215</v>
      </c>
      <c r="K59" s="75" t="s">
        <v>55</v>
      </c>
      <c r="L59" s="75">
        <v>80111607</v>
      </c>
      <c r="M59" s="61">
        <v>2104278</v>
      </c>
      <c r="N59" s="75">
        <v>1</v>
      </c>
      <c r="O59" s="61">
        <v>2104278</v>
      </c>
      <c r="P59" s="79" t="s">
        <v>66</v>
      </c>
      <c r="Q59" s="79" t="s">
        <v>66</v>
      </c>
      <c r="R59" s="75" t="s">
        <v>108</v>
      </c>
      <c r="S59" s="75" t="s">
        <v>109</v>
      </c>
      <c r="T59" s="80" t="s">
        <v>108</v>
      </c>
      <c r="U59" s="40"/>
      <c r="V59" s="91"/>
      <c r="W59" s="82"/>
      <c r="X59" s="91"/>
      <c r="Y59" s="92"/>
      <c r="Z59" s="87"/>
      <c r="AA59" s="90"/>
      <c r="AB59" s="85"/>
      <c r="AC59" s="86">
        <f t="shared" si="0"/>
        <v>2104278</v>
      </c>
      <c r="AD59" s="87"/>
      <c r="AE59" s="93"/>
      <c r="AF59" s="85">
        <v>0</v>
      </c>
      <c r="AG59" s="88">
        <f t="shared" si="3"/>
        <v>0</v>
      </c>
      <c r="AH59" s="87"/>
      <c r="AI59" s="83"/>
      <c r="AJ59" s="85"/>
      <c r="AK59" s="33">
        <f t="shared" si="1"/>
        <v>0</v>
      </c>
      <c r="AL59" s="85"/>
      <c r="AM59" s="33">
        <f t="shared" si="4"/>
        <v>0</v>
      </c>
      <c r="AN59" s="33">
        <f t="shared" si="5"/>
        <v>2104278</v>
      </c>
      <c r="AO59" s="41"/>
      <c r="AP59" s="87"/>
      <c r="AQ59" s="90"/>
      <c r="AR59" s="90"/>
    </row>
    <row r="60" spans="1:44" s="42" customFormat="1" ht="14.25" customHeight="1">
      <c r="A60" s="75">
        <v>53</v>
      </c>
      <c r="B60" s="76" t="s">
        <v>217</v>
      </c>
      <c r="C60" s="77" t="s">
        <v>101</v>
      </c>
      <c r="D60" s="77" t="s">
        <v>2744</v>
      </c>
      <c r="E60" s="77" t="s">
        <v>103</v>
      </c>
      <c r="F60" s="77" t="s">
        <v>470</v>
      </c>
      <c r="G60" s="77" t="s">
        <v>105</v>
      </c>
      <c r="H60" s="77" t="s">
        <v>53</v>
      </c>
      <c r="I60" s="77" t="s">
        <v>218</v>
      </c>
      <c r="J60" s="77" t="s">
        <v>215</v>
      </c>
      <c r="K60" s="75" t="s">
        <v>55</v>
      </c>
      <c r="L60" s="75">
        <v>80111607</v>
      </c>
      <c r="M60" s="61">
        <v>13004000</v>
      </c>
      <c r="N60" s="75">
        <v>1</v>
      </c>
      <c r="O60" s="61">
        <v>13004000</v>
      </c>
      <c r="P60" s="79" t="s">
        <v>66</v>
      </c>
      <c r="Q60" s="79" t="s">
        <v>66</v>
      </c>
      <c r="R60" s="75" t="s">
        <v>108</v>
      </c>
      <c r="S60" s="75" t="s">
        <v>109</v>
      </c>
      <c r="T60" s="80" t="s">
        <v>108</v>
      </c>
      <c r="U60" s="40"/>
      <c r="V60" s="91"/>
      <c r="W60" s="82"/>
      <c r="X60" s="91"/>
      <c r="Y60" s="92"/>
      <c r="Z60" s="87"/>
      <c r="AA60" s="90"/>
      <c r="AB60" s="85"/>
      <c r="AC60" s="86">
        <f t="shared" si="0"/>
        <v>13004000</v>
      </c>
      <c r="AD60" s="87"/>
      <c r="AE60" s="93"/>
      <c r="AF60" s="85">
        <v>0</v>
      </c>
      <c r="AG60" s="88">
        <f t="shared" si="3"/>
        <v>0</v>
      </c>
      <c r="AH60" s="87"/>
      <c r="AI60" s="83"/>
      <c r="AJ60" s="85"/>
      <c r="AK60" s="33">
        <f t="shared" si="1"/>
        <v>0</v>
      </c>
      <c r="AL60" s="85"/>
      <c r="AM60" s="33">
        <f t="shared" si="4"/>
        <v>0</v>
      </c>
      <c r="AN60" s="33">
        <f t="shared" si="5"/>
        <v>13004000</v>
      </c>
      <c r="AO60" s="41"/>
      <c r="AP60" s="87"/>
      <c r="AQ60" s="90"/>
      <c r="AR60" s="90"/>
    </row>
    <row r="61" spans="1:44" s="42" customFormat="1" ht="14.25" customHeight="1">
      <c r="A61" s="76">
        <v>54</v>
      </c>
      <c r="B61" s="76" t="s">
        <v>219</v>
      </c>
      <c r="C61" s="77" t="s">
        <v>101</v>
      </c>
      <c r="D61" s="77" t="s">
        <v>2744</v>
      </c>
      <c r="E61" s="77" t="s">
        <v>103</v>
      </c>
      <c r="F61" s="77" t="s">
        <v>470</v>
      </c>
      <c r="G61" s="77" t="s">
        <v>105</v>
      </c>
      <c r="H61" s="77" t="s">
        <v>53</v>
      </c>
      <c r="I61" s="77" t="s">
        <v>63</v>
      </c>
      <c r="J61" s="77" t="s">
        <v>215</v>
      </c>
      <c r="K61" s="75" t="s">
        <v>55</v>
      </c>
      <c r="L61" s="75">
        <v>80111607</v>
      </c>
      <c r="M61" s="61">
        <v>150399460</v>
      </c>
      <c r="N61" s="75">
        <v>1</v>
      </c>
      <c r="O61" s="61">
        <v>17899460</v>
      </c>
      <c r="P61" s="79" t="s">
        <v>66</v>
      </c>
      <c r="Q61" s="79" t="s">
        <v>66</v>
      </c>
      <c r="R61" s="75" t="s">
        <v>108</v>
      </c>
      <c r="S61" s="75" t="s">
        <v>109</v>
      </c>
      <c r="T61" s="80" t="s">
        <v>108</v>
      </c>
      <c r="U61" s="40"/>
      <c r="V61" s="91"/>
      <c r="W61" s="82"/>
      <c r="X61" s="91"/>
      <c r="Y61" s="92"/>
      <c r="Z61" s="87"/>
      <c r="AA61" s="90"/>
      <c r="AB61" s="85"/>
      <c r="AC61" s="86">
        <f t="shared" si="0"/>
        <v>17899460</v>
      </c>
      <c r="AD61" s="87"/>
      <c r="AE61" s="93"/>
      <c r="AF61" s="85">
        <v>0</v>
      </c>
      <c r="AG61" s="88">
        <f t="shared" si="3"/>
        <v>0</v>
      </c>
      <c r="AH61" s="87"/>
      <c r="AI61" s="83"/>
      <c r="AJ61" s="85"/>
      <c r="AK61" s="33">
        <f t="shared" si="1"/>
        <v>0</v>
      </c>
      <c r="AL61" s="85"/>
      <c r="AM61" s="33">
        <f t="shared" si="4"/>
        <v>0</v>
      </c>
      <c r="AN61" s="33">
        <f t="shared" si="5"/>
        <v>17899460</v>
      </c>
      <c r="AO61" s="41"/>
      <c r="AP61" s="87"/>
      <c r="AQ61" s="90"/>
      <c r="AR61" s="90"/>
    </row>
    <row r="62" spans="1:44" s="42" customFormat="1" ht="14.25" customHeight="1">
      <c r="A62" s="75">
        <v>55</v>
      </c>
      <c r="B62" s="76" t="s">
        <v>220</v>
      </c>
      <c r="C62" s="77" t="s">
        <v>101</v>
      </c>
      <c r="D62" s="77" t="s">
        <v>2744</v>
      </c>
      <c r="E62" s="77" t="s">
        <v>103</v>
      </c>
      <c r="F62" s="77" t="s">
        <v>470</v>
      </c>
      <c r="G62" s="77" t="s">
        <v>105</v>
      </c>
      <c r="H62" s="77" t="s">
        <v>53</v>
      </c>
      <c r="I62" s="77" t="s">
        <v>63</v>
      </c>
      <c r="J62" s="77" t="s">
        <v>221</v>
      </c>
      <c r="K62" s="75" t="s">
        <v>55</v>
      </c>
      <c r="L62" s="75">
        <v>80111607</v>
      </c>
      <c r="M62" s="61">
        <v>10000000</v>
      </c>
      <c r="N62" s="75">
        <v>5</v>
      </c>
      <c r="O62" s="61">
        <v>40000000</v>
      </c>
      <c r="P62" s="79" t="s">
        <v>61</v>
      </c>
      <c r="Q62" s="79" t="s">
        <v>61</v>
      </c>
      <c r="R62" s="75" t="s">
        <v>108</v>
      </c>
      <c r="S62" s="75" t="s">
        <v>109</v>
      </c>
      <c r="T62" s="80" t="s">
        <v>108</v>
      </c>
      <c r="U62" s="40"/>
      <c r="V62" s="91"/>
      <c r="W62" s="82"/>
      <c r="X62" s="91"/>
      <c r="Y62" s="92"/>
      <c r="Z62" s="87"/>
      <c r="AA62" s="90"/>
      <c r="AB62" s="85"/>
      <c r="AC62" s="86">
        <f t="shared" si="0"/>
        <v>40000000</v>
      </c>
      <c r="AD62" s="87"/>
      <c r="AE62" s="93"/>
      <c r="AF62" s="85">
        <v>0</v>
      </c>
      <c r="AG62" s="88">
        <f t="shared" si="3"/>
        <v>0</v>
      </c>
      <c r="AH62" s="87"/>
      <c r="AI62" s="83"/>
      <c r="AJ62" s="85"/>
      <c r="AK62" s="33">
        <f t="shared" si="1"/>
        <v>0</v>
      </c>
      <c r="AL62" s="85"/>
      <c r="AM62" s="33">
        <f t="shared" si="4"/>
        <v>0</v>
      </c>
      <c r="AN62" s="33">
        <f t="shared" si="5"/>
        <v>40000000</v>
      </c>
      <c r="AO62" s="41"/>
      <c r="AP62" s="87"/>
      <c r="AQ62" s="90"/>
      <c r="AR62" s="90"/>
    </row>
    <row r="63" spans="1:44" s="42" customFormat="1" ht="14.25" customHeight="1">
      <c r="A63" s="75">
        <v>56</v>
      </c>
      <c r="B63" s="76" t="s">
        <v>222</v>
      </c>
      <c r="C63" s="77" t="s">
        <v>101</v>
      </c>
      <c r="D63" s="77" t="s">
        <v>2744</v>
      </c>
      <c r="E63" s="77" t="s">
        <v>103</v>
      </c>
      <c r="F63" s="77" t="s">
        <v>470</v>
      </c>
      <c r="G63" s="77" t="s">
        <v>105</v>
      </c>
      <c r="H63" s="77" t="s">
        <v>139</v>
      </c>
      <c r="I63" s="77" t="s">
        <v>63</v>
      </c>
      <c r="J63" s="113" t="s">
        <v>590</v>
      </c>
      <c r="K63" s="75" t="s">
        <v>55</v>
      </c>
      <c r="L63" s="75">
        <v>81101500</v>
      </c>
      <c r="M63" s="61">
        <v>10000000</v>
      </c>
      <c r="N63" s="75">
        <v>5</v>
      </c>
      <c r="O63" s="61">
        <v>40000000</v>
      </c>
      <c r="P63" s="79" t="s">
        <v>61</v>
      </c>
      <c r="Q63" s="79" t="s">
        <v>61</v>
      </c>
      <c r="R63" s="75" t="s">
        <v>108</v>
      </c>
      <c r="S63" s="75" t="s">
        <v>109</v>
      </c>
      <c r="T63" s="80" t="s">
        <v>108</v>
      </c>
      <c r="U63" s="39">
        <v>45551</v>
      </c>
      <c r="V63" s="98" t="s">
        <v>597</v>
      </c>
      <c r="W63" s="82" t="s">
        <v>302</v>
      </c>
      <c r="X63" s="83" t="s">
        <v>352</v>
      </c>
      <c r="Y63" s="89">
        <v>45552</v>
      </c>
      <c r="Z63" s="96" t="s">
        <v>601</v>
      </c>
      <c r="AA63" s="89">
        <v>45552</v>
      </c>
      <c r="AB63" s="85">
        <v>40000000</v>
      </c>
      <c r="AC63" s="86">
        <f t="shared" si="0"/>
        <v>0</v>
      </c>
      <c r="AD63" s="87">
        <v>1508</v>
      </c>
      <c r="AE63" s="89">
        <v>45552</v>
      </c>
      <c r="AF63" s="85">
        <v>40000000</v>
      </c>
      <c r="AG63" s="88">
        <f t="shared" si="3"/>
        <v>0</v>
      </c>
      <c r="AH63" s="87">
        <v>4345</v>
      </c>
      <c r="AI63" s="89">
        <v>45555</v>
      </c>
      <c r="AJ63" s="85">
        <v>40000000</v>
      </c>
      <c r="AK63" s="33">
        <f t="shared" si="1"/>
        <v>0</v>
      </c>
      <c r="AL63" s="85">
        <v>0</v>
      </c>
      <c r="AM63" s="33">
        <f t="shared" si="4"/>
        <v>40000000</v>
      </c>
      <c r="AN63" s="33">
        <f t="shared" si="5"/>
        <v>0</v>
      </c>
      <c r="AO63" s="41"/>
      <c r="AP63" s="87"/>
      <c r="AQ63" s="90"/>
      <c r="AR63" s="102" t="s">
        <v>586</v>
      </c>
    </row>
    <row r="64" spans="1:44" s="42" customFormat="1" ht="14.25" customHeight="1">
      <c r="A64" s="75">
        <v>57</v>
      </c>
      <c r="B64" s="76" t="s">
        <v>223</v>
      </c>
      <c r="C64" s="77" t="s">
        <v>101</v>
      </c>
      <c r="D64" s="77" t="s">
        <v>2744</v>
      </c>
      <c r="E64" s="77" t="s">
        <v>103</v>
      </c>
      <c r="F64" s="77" t="s">
        <v>224</v>
      </c>
      <c r="G64" s="77" t="s">
        <v>105</v>
      </c>
      <c r="H64" s="77" t="s">
        <v>60</v>
      </c>
      <c r="I64" s="77" t="s">
        <v>63</v>
      </c>
      <c r="J64" s="77" t="s">
        <v>225</v>
      </c>
      <c r="K64" s="75" t="s">
        <v>55</v>
      </c>
      <c r="L64" s="75">
        <v>80111601</v>
      </c>
      <c r="M64" s="61">
        <v>3300000</v>
      </c>
      <c r="N64" s="75">
        <v>5</v>
      </c>
      <c r="O64" s="61">
        <v>13200000</v>
      </c>
      <c r="P64" s="79" t="s">
        <v>61</v>
      </c>
      <c r="Q64" s="79" t="s">
        <v>61</v>
      </c>
      <c r="R64" s="75" t="s">
        <v>108</v>
      </c>
      <c r="S64" s="75" t="s">
        <v>109</v>
      </c>
      <c r="T64" s="80" t="s">
        <v>108</v>
      </c>
      <c r="U64" s="39">
        <v>45534</v>
      </c>
      <c r="V64" s="81" t="s">
        <v>584</v>
      </c>
      <c r="W64" s="82" t="s">
        <v>302</v>
      </c>
      <c r="X64" s="83" t="s">
        <v>353</v>
      </c>
      <c r="Y64" s="89">
        <v>45537</v>
      </c>
      <c r="Z64" s="87" t="s">
        <v>583</v>
      </c>
      <c r="AA64" s="89">
        <v>45537</v>
      </c>
      <c r="AB64" s="85">
        <v>13200000</v>
      </c>
      <c r="AC64" s="86">
        <f t="shared" si="0"/>
        <v>0</v>
      </c>
      <c r="AD64" s="87">
        <v>1495</v>
      </c>
      <c r="AE64" s="89">
        <v>45544</v>
      </c>
      <c r="AF64" s="85">
        <v>13200000</v>
      </c>
      <c r="AG64" s="88">
        <f t="shared" si="3"/>
        <v>0</v>
      </c>
      <c r="AH64" s="87">
        <v>4327</v>
      </c>
      <c r="AI64" s="89">
        <v>45552</v>
      </c>
      <c r="AJ64" s="85">
        <v>13200000</v>
      </c>
      <c r="AK64" s="33">
        <f t="shared" si="1"/>
        <v>0</v>
      </c>
      <c r="AL64" s="85">
        <v>0</v>
      </c>
      <c r="AM64" s="33">
        <f t="shared" si="4"/>
        <v>13200000</v>
      </c>
      <c r="AN64" s="33">
        <f t="shared" si="5"/>
        <v>0</v>
      </c>
      <c r="AO64" s="41"/>
      <c r="AP64" s="87"/>
      <c r="AQ64" s="90"/>
      <c r="AR64" s="90"/>
    </row>
    <row r="65" spans="1:44" s="42" customFormat="1" ht="14.25" customHeight="1">
      <c r="A65" s="76">
        <v>58</v>
      </c>
      <c r="B65" s="76" t="s">
        <v>226</v>
      </c>
      <c r="C65" s="77" t="s">
        <v>101</v>
      </c>
      <c r="D65" s="77" t="s">
        <v>2744</v>
      </c>
      <c r="E65" s="77" t="s">
        <v>103</v>
      </c>
      <c r="F65" s="77" t="s">
        <v>470</v>
      </c>
      <c r="G65" s="77" t="s">
        <v>105</v>
      </c>
      <c r="H65" s="77" t="s">
        <v>153</v>
      </c>
      <c r="I65" s="77" t="s">
        <v>63</v>
      </c>
      <c r="J65" s="77" t="s">
        <v>227</v>
      </c>
      <c r="K65" s="75" t="s">
        <v>55</v>
      </c>
      <c r="L65" s="75">
        <v>84111500</v>
      </c>
      <c r="M65" s="61">
        <v>14300000</v>
      </c>
      <c r="N65" s="75">
        <v>5</v>
      </c>
      <c r="O65" s="61">
        <v>71500000</v>
      </c>
      <c r="P65" s="79" t="s">
        <v>61</v>
      </c>
      <c r="Q65" s="79" t="s">
        <v>61</v>
      </c>
      <c r="R65" s="75" t="s">
        <v>108</v>
      </c>
      <c r="S65" s="75" t="s">
        <v>109</v>
      </c>
      <c r="T65" s="80" t="s">
        <v>108</v>
      </c>
      <c r="U65" s="39">
        <v>45505</v>
      </c>
      <c r="V65" s="81">
        <v>202413000064623</v>
      </c>
      <c r="W65" s="82" t="s">
        <v>302</v>
      </c>
      <c r="X65" s="83" t="s">
        <v>340</v>
      </c>
      <c r="Y65" s="39">
        <v>45505</v>
      </c>
      <c r="Z65" s="84" t="s">
        <v>484</v>
      </c>
      <c r="AA65" s="89">
        <v>45505</v>
      </c>
      <c r="AB65" s="85">
        <v>71500000</v>
      </c>
      <c r="AC65" s="86">
        <f t="shared" si="0"/>
        <v>0</v>
      </c>
      <c r="AD65" s="87">
        <v>1407</v>
      </c>
      <c r="AE65" s="39">
        <v>45506</v>
      </c>
      <c r="AF65" s="85">
        <v>71500000</v>
      </c>
      <c r="AG65" s="88">
        <f t="shared" si="3"/>
        <v>0</v>
      </c>
      <c r="AH65" s="87">
        <v>3471</v>
      </c>
      <c r="AI65" s="39">
        <v>45512</v>
      </c>
      <c r="AJ65" s="85">
        <v>71500000</v>
      </c>
      <c r="AK65" s="33">
        <f t="shared" si="1"/>
        <v>0</v>
      </c>
      <c r="AL65" s="85">
        <v>10486667</v>
      </c>
      <c r="AM65" s="33">
        <f t="shared" si="4"/>
        <v>61013333</v>
      </c>
      <c r="AN65" s="33">
        <f t="shared" si="5"/>
        <v>0</v>
      </c>
      <c r="AO65" s="71" t="s">
        <v>323</v>
      </c>
      <c r="AP65" s="72">
        <v>527</v>
      </c>
      <c r="AQ65" s="71" t="s">
        <v>559</v>
      </c>
      <c r="AR65" s="100" t="s">
        <v>508</v>
      </c>
    </row>
    <row r="66" spans="1:44" s="42" customFormat="1" ht="14.25" customHeight="1">
      <c r="A66" s="75">
        <v>59</v>
      </c>
      <c r="B66" s="76" t="s">
        <v>228</v>
      </c>
      <c r="C66" s="77" t="s">
        <v>101</v>
      </c>
      <c r="D66" s="77" t="s">
        <v>2744</v>
      </c>
      <c r="E66" s="77" t="s">
        <v>103</v>
      </c>
      <c r="F66" s="77" t="s">
        <v>470</v>
      </c>
      <c r="G66" s="77" t="s">
        <v>105</v>
      </c>
      <c r="H66" s="77" t="s">
        <v>72</v>
      </c>
      <c r="I66" s="77" t="s">
        <v>63</v>
      </c>
      <c r="J66" s="77" t="s">
        <v>229</v>
      </c>
      <c r="K66" s="75" t="s">
        <v>55</v>
      </c>
      <c r="L66" s="75">
        <v>80111605</v>
      </c>
      <c r="M66" s="61">
        <v>8000000</v>
      </c>
      <c r="N66" s="75">
        <v>5</v>
      </c>
      <c r="O66" s="61">
        <v>40000000</v>
      </c>
      <c r="P66" s="79" t="s">
        <v>61</v>
      </c>
      <c r="Q66" s="79" t="s">
        <v>61</v>
      </c>
      <c r="R66" s="75" t="s">
        <v>108</v>
      </c>
      <c r="S66" s="75" t="s">
        <v>109</v>
      </c>
      <c r="T66" s="80" t="s">
        <v>108</v>
      </c>
      <c r="U66" s="39">
        <v>45489</v>
      </c>
      <c r="V66" s="81">
        <v>202413000058593</v>
      </c>
      <c r="W66" s="82" t="s">
        <v>302</v>
      </c>
      <c r="X66" s="83" t="s">
        <v>340</v>
      </c>
      <c r="Y66" s="39">
        <v>45489</v>
      </c>
      <c r="Z66" s="84" t="s">
        <v>383</v>
      </c>
      <c r="AA66" s="39">
        <v>45489</v>
      </c>
      <c r="AB66" s="85">
        <v>40000000</v>
      </c>
      <c r="AC66" s="86">
        <f t="shared" si="0"/>
        <v>0</v>
      </c>
      <c r="AD66" s="87">
        <v>1069</v>
      </c>
      <c r="AE66" s="39">
        <v>45496</v>
      </c>
      <c r="AF66" s="85">
        <v>40000000</v>
      </c>
      <c r="AG66" s="88">
        <f t="shared" si="3"/>
        <v>0</v>
      </c>
      <c r="AH66" s="87">
        <v>3385</v>
      </c>
      <c r="AI66" s="39">
        <v>45506</v>
      </c>
      <c r="AJ66" s="85">
        <v>40000000</v>
      </c>
      <c r="AK66" s="33">
        <f t="shared" si="1"/>
        <v>0</v>
      </c>
      <c r="AL66" s="85">
        <v>6933333</v>
      </c>
      <c r="AM66" s="33">
        <f t="shared" si="4"/>
        <v>33066667</v>
      </c>
      <c r="AN66" s="33">
        <f t="shared" si="5"/>
        <v>0</v>
      </c>
      <c r="AO66" s="71" t="s">
        <v>323</v>
      </c>
      <c r="AP66" s="72">
        <v>560</v>
      </c>
      <c r="AQ66" s="71" t="s">
        <v>560</v>
      </c>
      <c r="AR66" s="90"/>
    </row>
    <row r="67" spans="1:44" s="42" customFormat="1" ht="14.25" customHeight="1">
      <c r="A67" s="75">
        <v>60</v>
      </c>
      <c r="B67" s="76" t="s">
        <v>230</v>
      </c>
      <c r="C67" s="77" t="s">
        <v>101</v>
      </c>
      <c r="D67" s="77" t="s">
        <v>2744</v>
      </c>
      <c r="E67" s="77" t="s">
        <v>103</v>
      </c>
      <c r="F67" s="77" t="s">
        <v>470</v>
      </c>
      <c r="G67" s="77" t="s">
        <v>105</v>
      </c>
      <c r="H67" s="77" t="s">
        <v>139</v>
      </c>
      <c r="I67" s="77" t="s">
        <v>63</v>
      </c>
      <c r="J67" s="77" t="s">
        <v>231</v>
      </c>
      <c r="K67" s="75" t="s">
        <v>55</v>
      </c>
      <c r="L67" s="75">
        <v>81101500</v>
      </c>
      <c r="M67" s="61">
        <v>8000000</v>
      </c>
      <c r="N67" s="75">
        <v>5</v>
      </c>
      <c r="O67" s="61">
        <v>40000000</v>
      </c>
      <c r="P67" s="79" t="s">
        <v>61</v>
      </c>
      <c r="Q67" s="79" t="s">
        <v>61</v>
      </c>
      <c r="R67" s="75" t="s">
        <v>108</v>
      </c>
      <c r="S67" s="75" t="s">
        <v>109</v>
      </c>
      <c r="T67" s="80" t="s">
        <v>108</v>
      </c>
      <c r="U67" s="39">
        <v>45489</v>
      </c>
      <c r="V67" s="81">
        <v>202413000058593</v>
      </c>
      <c r="W67" s="82" t="s">
        <v>302</v>
      </c>
      <c r="X67" s="83" t="s">
        <v>340</v>
      </c>
      <c r="Y67" s="39">
        <v>45489</v>
      </c>
      <c r="Z67" s="84" t="s">
        <v>423</v>
      </c>
      <c r="AA67" s="39">
        <v>45498</v>
      </c>
      <c r="AB67" s="85">
        <v>40000000</v>
      </c>
      <c r="AC67" s="86">
        <f t="shared" si="0"/>
        <v>0</v>
      </c>
      <c r="AD67" s="87">
        <v>1269</v>
      </c>
      <c r="AE67" s="39">
        <v>45501</v>
      </c>
      <c r="AF67" s="85">
        <v>40000000</v>
      </c>
      <c r="AG67" s="88">
        <f t="shared" si="3"/>
        <v>0</v>
      </c>
      <c r="AH67" s="87">
        <v>3426</v>
      </c>
      <c r="AI67" s="39">
        <v>45506</v>
      </c>
      <c r="AJ67" s="85">
        <v>40000000</v>
      </c>
      <c r="AK67" s="33">
        <f t="shared" si="1"/>
        <v>0</v>
      </c>
      <c r="AL67" s="85">
        <v>6133333</v>
      </c>
      <c r="AM67" s="33">
        <f t="shared" si="4"/>
        <v>33866667</v>
      </c>
      <c r="AN67" s="33">
        <f t="shared" si="5"/>
        <v>0</v>
      </c>
      <c r="AO67" s="71" t="s">
        <v>323</v>
      </c>
      <c r="AP67" s="72">
        <v>603</v>
      </c>
      <c r="AQ67" s="71" t="s">
        <v>561</v>
      </c>
      <c r="AR67" s="90"/>
    </row>
    <row r="68" spans="1:44" s="42" customFormat="1" ht="14.25" customHeight="1">
      <c r="A68" s="75">
        <v>61</v>
      </c>
      <c r="B68" s="76" t="s">
        <v>232</v>
      </c>
      <c r="C68" s="77" t="s">
        <v>101</v>
      </c>
      <c r="D68" s="77" t="s">
        <v>2744</v>
      </c>
      <c r="E68" s="77" t="s">
        <v>103</v>
      </c>
      <c r="F68" s="77" t="s">
        <v>470</v>
      </c>
      <c r="G68" s="77" t="s">
        <v>105</v>
      </c>
      <c r="H68" s="77" t="s">
        <v>53</v>
      </c>
      <c r="I68" s="77" t="s">
        <v>63</v>
      </c>
      <c r="J68" s="77" t="s">
        <v>233</v>
      </c>
      <c r="K68" s="75" t="s">
        <v>55</v>
      </c>
      <c r="L68" s="75">
        <v>80111607</v>
      </c>
      <c r="M68" s="61">
        <v>8000000</v>
      </c>
      <c r="N68" s="75">
        <v>5</v>
      </c>
      <c r="O68" s="61">
        <v>40000000</v>
      </c>
      <c r="P68" s="79" t="s">
        <v>61</v>
      </c>
      <c r="Q68" s="79" t="s">
        <v>61</v>
      </c>
      <c r="R68" s="75" t="s">
        <v>108</v>
      </c>
      <c r="S68" s="75" t="s">
        <v>109</v>
      </c>
      <c r="T68" s="80" t="s">
        <v>108</v>
      </c>
      <c r="U68" s="39">
        <v>45489</v>
      </c>
      <c r="V68" s="81">
        <v>202413000058593</v>
      </c>
      <c r="W68" s="82" t="s">
        <v>302</v>
      </c>
      <c r="X68" s="83" t="s">
        <v>340</v>
      </c>
      <c r="Y68" s="39">
        <v>45489</v>
      </c>
      <c r="Z68" s="84" t="s">
        <v>384</v>
      </c>
      <c r="AA68" s="39">
        <v>45489</v>
      </c>
      <c r="AB68" s="85">
        <v>40000000</v>
      </c>
      <c r="AC68" s="86">
        <f t="shared" si="0"/>
        <v>0</v>
      </c>
      <c r="AD68" s="87">
        <v>1070</v>
      </c>
      <c r="AE68" s="39">
        <v>45496</v>
      </c>
      <c r="AF68" s="85">
        <v>40000000</v>
      </c>
      <c r="AG68" s="88">
        <f t="shared" si="3"/>
        <v>0</v>
      </c>
      <c r="AH68" s="87">
        <v>3340</v>
      </c>
      <c r="AI68" s="39">
        <v>45503</v>
      </c>
      <c r="AJ68" s="85">
        <v>40000000</v>
      </c>
      <c r="AK68" s="33">
        <f t="shared" si="1"/>
        <v>0</v>
      </c>
      <c r="AL68" s="85">
        <v>8000000</v>
      </c>
      <c r="AM68" s="33">
        <f t="shared" si="4"/>
        <v>32000000</v>
      </c>
      <c r="AN68" s="33">
        <f t="shared" si="5"/>
        <v>0</v>
      </c>
      <c r="AO68" s="71" t="s">
        <v>323</v>
      </c>
      <c r="AP68" s="72">
        <v>522</v>
      </c>
      <c r="AQ68" s="71" t="s">
        <v>562</v>
      </c>
      <c r="AR68" s="90"/>
    </row>
    <row r="69" spans="1:44" s="42" customFormat="1" ht="14.25" customHeight="1">
      <c r="A69" s="75">
        <v>62</v>
      </c>
      <c r="B69" s="76" t="s">
        <v>234</v>
      </c>
      <c r="C69" s="77" t="s">
        <v>101</v>
      </c>
      <c r="D69" s="77" t="s">
        <v>2744</v>
      </c>
      <c r="E69" s="77" t="s">
        <v>103</v>
      </c>
      <c r="F69" s="77" t="s">
        <v>224</v>
      </c>
      <c r="G69" s="77" t="s">
        <v>105</v>
      </c>
      <c r="H69" s="77" t="s">
        <v>53</v>
      </c>
      <c r="I69" s="77" t="s">
        <v>218</v>
      </c>
      <c r="J69" s="77" t="s">
        <v>221</v>
      </c>
      <c r="K69" s="75" t="s">
        <v>55</v>
      </c>
      <c r="L69" s="75">
        <v>80111607</v>
      </c>
      <c r="M69" s="61">
        <v>8000000</v>
      </c>
      <c r="N69" s="75">
        <v>5</v>
      </c>
      <c r="O69" s="61">
        <v>40000000</v>
      </c>
      <c r="P69" s="79" t="s">
        <v>61</v>
      </c>
      <c r="Q69" s="79" t="s">
        <v>61</v>
      </c>
      <c r="R69" s="75" t="s">
        <v>108</v>
      </c>
      <c r="S69" s="75" t="s">
        <v>109</v>
      </c>
      <c r="T69" s="80" t="s">
        <v>108</v>
      </c>
      <c r="U69" s="39">
        <v>45489</v>
      </c>
      <c r="V69" s="81">
        <v>202413000058593</v>
      </c>
      <c r="W69" s="82" t="s">
        <v>302</v>
      </c>
      <c r="X69" s="83" t="s">
        <v>340</v>
      </c>
      <c r="Y69" s="39">
        <v>45489</v>
      </c>
      <c r="Z69" s="84" t="s">
        <v>385</v>
      </c>
      <c r="AA69" s="39">
        <v>45489</v>
      </c>
      <c r="AB69" s="85">
        <v>40000000</v>
      </c>
      <c r="AC69" s="86">
        <f t="shared" si="0"/>
        <v>0</v>
      </c>
      <c r="AD69" s="87">
        <v>1075</v>
      </c>
      <c r="AE69" s="39">
        <v>45496</v>
      </c>
      <c r="AF69" s="85">
        <v>40000000</v>
      </c>
      <c r="AG69" s="88">
        <f t="shared" si="3"/>
        <v>0</v>
      </c>
      <c r="AH69" s="87">
        <v>3448</v>
      </c>
      <c r="AI69" s="39">
        <v>45507</v>
      </c>
      <c r="AJ69" s="85">
        <v>40000000</v>
      </c>
      <c r="AK69" s="33">
        <f t="shared" si="1"/>
        <v>0</v>
      </c>
      <c r="AL69" s="85">
        <v>6133333</v>
      </c>
      <c r="AM69" s="33">
        <f t="shared" si="4"/>
        <v>33866667</v>
      </c>
      <c r="AN69" s="33">
        <f t="shared" si="5"/>
        <v>0</v>
      </c>
      <c r="AO69" s="71" t="s">
        <v>323</v>
      </c>
      <c r="AP69" s="72">
        <v>606</v>
      </c>
      <c r="AQ69" s="71" t="s">
        <v>563</v>
      </c>
      <c r="AR69" s="90"/>
    </row>
    <row r="70" spans="1:44" s="42" customFormat="1" ht="14.25" customHeight="1">
      <c r="A70" s="75">
        <v>63</v>
      </c>
      <c r="B70" s="76" t="s">
        <v>235</v>
      </c>
      <c r="C70" s="77" t="s">
        <v>101</v>
      </c>
      <c r="D70" s="77" t="s">
        <v>2744</v>
      </c>
      <c r="E70" s="77" t="s">
        <v>103</v>
      </c>
      <c r="F70" s="77" t="s">
        <v>224</v>
      </c>
      <c r="G70" s="77" t="s">
        <v>105</v>
      </c>
      <c r="H70" s="77" t="s">
        <v>53</v>
      </c>
      <c r="I70" s="77" t="s">
        <v>218</v>
      </c>
      <c r="J70" s="77" t="s">
        <v>221</v>
      </c>
      <c r="K70" s="75" t="s">
        <v>55</v>
      </c>
      <c r="L70" s="75">
        <v>80111607</v>
      </c>
      <c r="M70" s="61">
        <v>8000000</v>
      </c>
      <c r="N70" s="75">
        <v>5</v>
      </c>
      <c r="O70" s="61">
        <v>40000000</v>
      </c>
      <c r="P70" s="79" t="s">
        <v>61</v>
      </c>
      <c r="Q70" s="79" t="s">
        <v>61</v>
      </c>
      <c r="R70" s="75" t="s">
        <v>108</v>
      </c>
      <c r="S70" s="75" t="s">
        <v>109</v>
      </c>
      <c r="T70" s="80" t="s">
        <v>108</v>
      </c>
      <c r="U70" s="39">
        <v>45489</v>
      </c>
      <c r="V70" s="81">
        <v>202413000058593</v>
      </c>
      <c r="W70" s="82" t="s">
        <v>302</v>
      </c>
      <c r="X70" s="83" t="s">
        <v>340</v>
      </c>
      <c r="Y70" s="39">
        <v>45489</v>
      </c>
      <c r="Z70" s="84" t="s">
        <v>386</v>
      </c>
      <c r="AA70" s="39">
        <v>45489</v>
      </c>
      <c r="AB70" s="85">
        <v>40000000</v>
      </c>
      <c r="AC70" s="86">
        <f t="shared" si="0"/>
        <v>0</v>
      </c>
      <c r="AD70" s="87">
        <v>1073</v>
      </c>
      <c r="AE70" s="39">
        <v>45496</v>
      </c>
      <c r="AF70" s="85">
        <v>40000000</v>
      </c>
      <c r="AG70" s="88">
        <f t="shared" si="3"/>
        <v>0</v>
      </c>
      <c r="AH70" s="87">
        <v>3341</v>
      </c>
      <c r="AI70" s="39">
        <v>45503</v>
      </c>
      <c r="AJ70" s="85">
        <v>40000000</v>
      </c>
      <c r="AK70" s="33">
        <f t="shared" si="1"/>
        <v>0</v>
      </c>
      <c r="AL70" s="85">
        <v>8000000</v>
      </c>
      <c r="AM70" s="33">
        <f t="shared" si="4"/>
        <v>32000000</v>
      </c>
      <c r="AN70" s="33">
        <f t="shared" si="5"/>
        <v>0</v>
      </c>
      <c r="AO70" s="71" t="s">
        <v>323</v>
      </c>
      <c r="AP70" s="72">
        <v>524</v>
      </c>
      <c r="AQ70" s="71" t="s">
        <v>564</v>
      </c>
      <c r="AR70" s="90"/>
    </row>
    <row r="71" spans="1:44" s="42" customFormat="1" ht="14.25" customHeight="1">
      <c r="A71" s="75">
        <v>64</v>
      </c>
      <c r="B71" s="76" t="s">
        <v>236</v>
      </c>
      <c r="C71" s="77" t="s">
        <v>101</v>
      </c>
      <c r="D71" s="77" t="s">
        <v>2744</v>
      </c>
      <c r="E71" s="77" t="s">
        <v>103</v>
      </c>
      <c r="F71" s="77" t="s">
        <v>224</v>
      </c>
      <c r="G71" s="77" t="s">
        <v>105</v>
      </c>
      <c r="H71" s="77" t="s">
        <v>237</v>
      </c>
      <c r="I71" s="77" t="s">
        <v>218</v>
      </c>
      <c r="J71" s="77" t="s">
        <v>238</v>
      </c>
      <c r="K71" s="75" t="s">
        <v>55</v>
      </c>
      <c r="L71" s="75">
        <v>80111607</v>
      </c>
      <c r="M71" s="61">
        <v>6000000</v>
      </c>
      <c r="N71" s="75">
        <v>5</v>
      </c>
      <c r="O71" s="61">
        <v>30000000</v>
      </c>
      <c r="P71" s="79" t="s">
        <v>61</v>
      </c>
      <c r="Q71" s="79" t="s">
        <v>61</v>
      </c>
      <c r="R71" s="75" t="s">
        <v>108</v>
      </c>
      <c r="S71" s="75" t="s">
        <v>109</v>
      </c>
      <c r="T71" s="80" t="s">
        <v>108</v>
      </c>
      <c r="U71" s="39">
        <v>45489</v>
      </c>
      <c r="V71" s="81">
        <v>202413000058593</v>
      </c>
      <c r="W71" s="82" t="s">
        <v>302</v>
      </c>
      <c r="X71" s="83" t="s">
        <v>340</v>
      </c>
      <c r="Y71" s="39">
        <v>45489</v>
      </c>
      <c r="Z71" s="84" t="s">
        <v>387</v>
      </c>
      <c r="AA71" s="39">
        <v>45489</v>
      </c>
      <c r="AB71" s="85">
        <v>30000000</v>
      </c>
      <c r="AC71" s="86">
        <f t="shared" si="0"/>
        <v>0</v>
      </c>
      <c r="AD71" s="87">
        <v>1077</v>
      </c>
      <c r="AE71" s="39">
        <v>45496</v>
      </c>
      <c r="AF71" s="85">
        <v>30000000</v>
      </c>
      <c r="AG71" s="88">
        <f t="shared" si="3"/>
        <v>0</v>
      </c>
      <c r="AH71" s="87">
        <v>3312</v>
      </c>
      <c r="AI71" s="39">
        <v>45500</v>
      </c>
      <c r="AJ71" s="85">
        <v>30000000</v>
      </c>
      <c r="AK71" s="33">
        <f t="shared" si="1"/>
        <v>0</v>
      </c>
      <c r="AL71" s="85">
        <v>6000000</v>
      </c>
      <c r="AM71" s="33">
        <f t="shared" si="4"/>
        <v>24000000</v>
      </c>
      <c r="AN71" s="33">
        <f t="shared" si="5"/>
        <v>0</v>
      </c>
      <c r="AO71" s="71" t="s">
        <v>323</v>
      </c>
      <c r="AP71" s="72">
        <v>514</v>
      </c>
      <c r="AQ71" s="71" t="s">
        <v>565</v>
      </c>
      <c r="AR71" s="90"/>
    </row>
    <row r="72" spans="1:44" s="42" customFormat="1" ht="14.25" customHeight="1">
      <c r="A72" s="75">
        <v>65</v>
      </c>
      <c r="B72" s="76" t="s">
        <v>239</v>
      </c>
      <c r="C72" s="77" t="s">
        <v>101</v>
      </c>
      <c r="D72" s="77" t="s">
        <v>2744</v>
      </c>
      <c r="E72" s="77" t="s">
        <v>103</v>
      </c>
      <c r="F72" s="77" t="s">
        <v>224</v>
      </c>
      <c r="G72" s="77" t="s">
        <v>105</v>
      </c>
      <c r="H72" s="77" t="s">
        <v>53</v>
      </c>
      <c r="I72" s="77" t="s">
        <v>218</v>
      </c>
      <c r="J72" s="77" t="s">
        <v>240</v>
      </c>
      <c r="K72" s="75" t="s">
        <v>55</v>
      </c>
      <c r="L72" s="75">
        <v>80111607</v>
      </c>
      <c r="M72" s="61">
        <v>7000000</v>
      </c>
      <c r="N72" s="75">
        <v>5</v>
      </c>
      <c r="O72" s="61">
        <v>35000000</v>
      </c>
      <c r="P72" s="79" t="s">
        <v>61</v>
      </c>
      <c r="Q72" s="79" t="s">
        <v>61</v>
      </c>
      <c r="R72" s="75" t="s">
        <v>108</v>
      </c>
      <c r="S72" s="75" t="s">
        <v>109</v>
      </c>
      <c r="T72" s="80" t="s">
        <v>108</v>
      </c>
      <c r="U72" s="39">
        <v>45489</v>
      </c>
      <c r="V72" s="81">
        <v>202413000058593</v>
      </c>
      <c r="W72" s="82" t="s">
        <v>302</v>
      </c>
      <c r="X72" s="83" t="s">
        <v>340</v>
      </c>
      <c r="Y72" s="39">
        <v>45489</v>
      </c>
      <c r="Z72" s="96" t="s">
        <v>479</v>
      </c>
      <c r="AA72" s="89">
        <v>45503</v>
      </c>
      <c r="AB72" s="85">
        <v>35000000</v>
      </c>
      <c r="AC72" s="86">
        <f t="shared" ref="AC72:AC135" si="6">O72-AB72</f>
        <v>0</v>
      </c>
      <c r="AD72" s="87">
        <v>1332</v>
      </c>
      <c r="AE72" s="39">
        <v>45504</v>
      </c>
      <c r="AF72" s="85">
        <v>35000000</v>
      </c>
      <c r="AG72" s="88">
        <f t="shared" si="3"/>
        <v>0</v>
      </c>
      <c r="AH72" s="87">
        <v>3862</v>
      </c>
      <c r="AI72" s="39">
        <v>45519</v>
      </c>
      <c r="AJ72" s="85">
        <v>35000000</v>
      </c>
      <c r="AK72" s="33">
        <f t="shared" ref="AK72:AK135" si="7">AF72-AJ72</f>
        <v>0</v>
      </c>
      <c r="AL72" s="85">
        <v>3500000</v>
      </c>
      <c r="AM72" s="33">
        <f t="shared" si="4"/>
        <v>31500000</v>
      </c>
      <c r="AN72" s="33">
        <f t="shared" si="5"/>
        <v>0</v>
      </c>
      <c r="AO72" s="71" t="s">
        <v>323</v>
      </c>
      <c r="AP72" s="72">
        <v>745</v>
      </c>
      <c r="AQ72" s="71" t="s">
        <v>566</v>
      </c>
      <c r="AR72" s="90"/>
    </row>
    <row r="73" spans="1:44" s="42" customFormat="1" ht="14.25" customHeight="1">
      <c r="A73" s="75">
        <v>66</v>
      </c>
      <c r="B73" s="76" t="s">
        <v>241</v>
      </c>
      <c r="C73" s="77" t="s">
        <v>101</v>
      </c>
      <c r="D73" s="77" t="s">
        <v>2744</v>
      </c>
      <c r="E73" s="77" t="s">
        <v>103</v>
      </c>
      <c r="F73" s="77" t="s">
        <v>224</v>
      </c>
      <c r="G73" s="77" t="s">
        <v>105</v>
      </c>
      <c r="H73" s="77" t="s">
        <v>53</v>
      </c>
      <c r="I73" s="77" t="s">
        <v>63</v>
      </c>
      <c r="J73" s="77" t="s">
        <v>242</v>
      </c>
      <c r="K73" s="75" t="s">
        <v>55</v>
      </c>
      <c r="L73" s="75">
        <v>80111607</v>
      </c>
      <c r="M73" s="61">
        <v>4500000</v>
      </c>
      <c r="N73" s="75">
        <v>5</v>
      </c>
      <c r="O73" s="61">
        <v>22500000</v>
      </c>
      <c r="P73" s="79" t="s">
        <v>61</v>
      </c>
      <c r="Q73" s="79" t="s">
        <v>61</v>
      </c>
      <c r="R73" s="75" t="s">
        <v>108</v>
      </c>
      <c r="S73" s="75" t="s">
        <v>109</v>
      </c>
      <c r="T73" s="80" t="s">
        <v>108</v>
      </c>
      <c r="U73" s="39">
        <v>45489</v>
      </c>
      <c r="V73" s="81">
        <v>202413000058593</v>
      </c>
      <c r="W73" s="82" t="s">
        <v>302</v>
      </c>
      <c r="X73" s="83" t="s">
        <v>340</v>
      </c>
      <c r="Y73" s="39">
        <v>45489</v>
      </c>
      <c r="Z73" s="84" t="s">
        <v>388</v>
      </c>
      <c r="AA73" s="39">
        <v>45489</v>
      </c>
      <c r="AB73" s="85">
        <v>22500000</v>
      </c>
      <c r="AC73" s="86">
        <f t="shared" si="6"/>
        <v>0</v>
      </c>
      <c r="AD73" s="87">
        <v>1079</v>
      </c>
      <c r="AE73" s="39">
        <v>45496</v>
      </c>
      <c r="AF73" s="85">
        <v>22500000</v>
      </c>
      <c r="AG73" s="88">
        <f t="shared" ref="AG73:AG136" si="8">AB73-AF73</f>
        <v>0</v>
      </c>
      <c r="AH73" s="87">
        <v>3993</v>
      </c>
      <c r="AI73" s="39">
        <v>45524</v>
      </c>
      <c r="AJ73" s="85">
        <v>22500000</v>
      </c>
      <c r="AK73" s="33">
        <f t="shared" si="7"/>
        <v>0</v>
      </c>
      <c r="AL73" s="85">
        <v>0</v>
      </c>
      <c r="AM73" s="33">
        <f t="shared" ref="AM73:AM136" si="9">AJ73-AL73</f>
        <v>22500000</v>
      </c>
      <c r="AN73" s="33">
        <f t="shared" ref="AN73:AN136" si="10">O73-AJ73</f>
        <v>0</v>
      </c>
      <c r="AO73" s="71" t="s">
        <v>323</v>
      </c>
      <c r="AP73" s="72">
        <v>675</v>
      </c>
      <c r="AQ73" s="71" t="s">
        <v>567</v>
      </c>
      <c r="AR73" s="90"/>
    </row>
    <row r="74" spans="1:44" s="42" customFormat="1" ht="14.25" customHeight="1">
      <c r="A74" s="75">
        <v>67</v>
      </c>
      <c r="B74" s="76" t="s">
        <v>243</v>
      </c>
      <c r="C74" s="77" t="s">
        <v>101</v>
      </c>
      <c r="D74" s="77" t="s">
        <v>2744</v>
      </c>
      <c r="E74" s="77" t="s">
        <v>103</v>
      </c>
      <c r="F74" s="77" t="s">
        <v>224</v>
      </c>
      <c r="G74" s="77" t="s">
        <v>105</v>
      </c>
      <c r="H74" s="77" t="s">
        <v>71</v>
      </c>
      <c r="I74" s="77" t="s">
        <v>63</v>
      </c>
      <c r="J74" s="77" t="s">
        <v>244</v>
      </c>
      <c r="K74" s="75" t="s">
        <v>55</v>
      </c>
      <c r="L74" s="75">
        <v>80111621</v>
      </c>
      <c r="M74" s="61">
        <v>6000000</v>
      </c>
      <c r="N74" s="75">
        <v>5</v>
      </c>
      <c r="O74" s="61">
        <v>30000000</v>
      </c>
      <c r="P74" s="79" t="s">
        <v>61</v>
      </c>
      <c r="Q74" s="79" t="s">
        <v>61</v>
      </c>
      <c r="R74" s="75" t="s">
        <v>108</v>
      </c>
      <c r="S74" s="75" t="s">
        <v>109</v>
      </c>
      <c r="T74" s="80" t="s">
        <v>108</v>
      </c>
      <c r="U74" s="39">
        <v>45489</v>
      </c>
      <c r="V74" s="81">
        <v>202413000058593</v>
      </c>
      <c r="W74" s="82" t="s">
        <v>302</v>
      </c>
      <c r="X74" s="83" t="s">
        <v>340</v>
      </c>
      <c r="Y74" s="39">
        <v>45489</v>
      </c>
      <c r="Z74" s="84" t="s">
        <v>389</v>
      </c>
      <c r="AA74" s="39">
        <v>45489</v>
      </c>
      <c r="AB74" s="85">
        <v>30000000</v>
      </c>
      <c r="AC74" s="86">
        <f t="shared" si="6"/>
        <v>0</v>
      </c>
      <c r="AD74" s="87">
        <v>1071</v>
      </c>
      <c r="AE74" s="39">
        <v>45496</v>
      </c>
      <c r="AF74" s="85">
        <v>30000000</v>
      </c>
      <c r="AG74" s="88">
        <f t="shared" si="8"/>
        <v>0</v>
      </c>
      <c r="AH74" s="87">
        <v>3339</v>
      </c>
      <c r="AI74" s="39">
        <v>45503</v>
      </c>
      <c r="AJ74" s="85">
        <v>30000000</v>
      </c>
      <c r="AK74" s="33">
        <f t="shared" si="7"/>
        <v>0</v>
      </c>
      <c r="AL74" s="85">
        <v>6400000</v>
      </c>
      <c r="AM74" s="33">
        <f t="shared" si="9"/>
        <v>23600000</v>
      </c>
      <c r="AN74" s="33">
        <f t="shared" si="10"/>
        <v>0</v>
      </c>
      <c r="AO74" s="71" t="s">
        <v>323</v>
      </c>
      <c r="AP74" s="72">
        <v>525</v>
      </c>
      <c r="AQ74" s="71" t="s">
        <v>568</v>
      </c>
      <c r="AR74" s="90"/>
    </row>
    <row r="75" spans="1:44" s="42" customFormat="1" ht="14.25" customHeight="1">
      <c r="A75" s="75">
        <v>68</v>
      </c>
      <c r="B75" s="76" t="s">
        <v>245</v>
      </c>
      <c r="C75" s="77" t="s">
        <v>101</v>
      </c>
      <c r="D75" s="77" t="s">
        <v>2744</v>
      </c>
      <c r="E75" s="77" t="s">
        <v>103</v>
      </c>
      <c r="F75" s="77" t="s">
        <v>224</v>
      </c>
      <c r="G75" s="77" t="s">
        <v>105</v>
      </c>
      <c r="H75" s="77" t="s">
        <v>71</v>
      </c>
      <c r="I75" s="77" t="s">
        <v>63</v>
      </c>
      <c r="J75" s="77" t="s">
        <v>246</v>
      </c>
      <c r="K75" s="75" t="s">
        <v>55</v>
      </c>
      <c r="L75" s="75">
        <v>80111621</v>
      </c>
      <c r="M75" s="61">
        <v>4800000</v>
      </c>
      <c r="N75" s="75">
        <v>5</v>
      </c>
      <c r="O75" s="61">
        <v>24000000</v>
      </c>
      <c r="P75" s="79" t="s">
        <v>61</v>
      </c>
      <c r="Q75" s="79" t="s">
        <v>61</v>
      </c>
      <c r="R75" s="75" t="s">
        <v>108</v>
      </c>
      <c r="S75" s="75" t="s">
        <v>109</v>
      </c>
      <c r="T75" s="80" t="s">
        <v>108</v>
      </c>
      <c r="U75" s="39">
        <v>45489</v>
      </c>
      <c r="V75" s="81">
        <v>202413000058593</v>
      </c>
      <c r="W75" s="82" t="s">
        <v>302</v>
      </c>
      <c r="X75" s="83" t="s">
        <v>340</v>
      </c>
      <c r="Y75" s="39">
        <v>45489</v>
      </c>
      <c r="Z75" s="84" t="s">
        <v>390</v>
      </c>
      <c r="AA75" s="39">
        <v>45489</v>
      </c>
      <c r="AB75" s="85">
        <v>24000000</v>
      </c>
      <c r="AC75" s="86">
        <f t="shared" si="6"/>
        <v>0</v>
      </c>
      <c r="AD75" s="87">
        <v>1072</v>
      </c>
      <c r="AE75" s="39">
        <v>45496</v>
      </c>
      <c r="AF75" s="85">
        <v>24000000</v>
      </c>
      <c r="AG75" s="88">
        <f t="shared" si="8"/>
        <v>0</v>
      </c>
      <c r="AH75" s="87">
        <v>3380</v>
      </c>
      <c r="AI75" s="39">
        <v>45506</v>
      </c>
      <c r="AJ75" s="85">
        <v>24000000</v>
      </c>
      <c r="AK75" s="33">
        <f t="shared" si="7"/>
        <v>0</v>
      </c>
      <c r="AL75" s="85">
        <v>4800000</v>
      </c>
      <c r="AM75" s="33">
        <f t="shared" si="9"/>
        <v>19200000</v>
      </c>
      <c r="AN75" s="33">
        <f t="shared" si="10"/>
        <v>0</v>
      </c>
      <c r="AO75" s="71" t="s">
        <v>323</v>
      </c>
      <c r="AP75" s="72">
        <v>549</v>
      </c>
      <c r="AQ75" s="71" t="s">
        <v>569</v>
      </c>
      <c r="AR75" s="90"/>
    </row>
    <row r="76" spans="1:44" s="42" customFormat="1" ht="14.25" customHeight="1">
      <c r="A76" s="75">
        <v>69</v>
      </c>
      <c r="B76" s="76" t="s">
        <v>247</v>
      </c>
      <c r="C76" s="77" t="s">
        <v>101</v>
      </c>
      <c r="D76" s="77" t="s">
        <v>2744</v>
      </c>
      <c r="E76" s="77" t="s">
        <v>103</v>
      </c>
      <c r="F76" s="77" t="s">
        <v>224</v>
      </c>
      <c r="G76" s="77" t="s">
        <v>105</v>
      </c>
      <c r="H76" s="77" t="s">
        <v>71</v>
      </c>
      <c r="I76" s="77" t="s">
        <v>218</v>
      </c>
      <c r="J76" s="77" t="s">
        <v>246</v>
      </c>
      <c r="K76" s="75" t="s">
        <v>55</v>
      </c>
      <c r="L76" s="75">
        <v>80111621</v>
      </c>
      <c r="M76" s="61">
        <v>2000000</v>
      </c>
      <c r="N76" s="75">
        <v>1</v>
      </c>
      <c r="O76" s="61">
        <v>2000000</v>
      </c>
      <c r="P76" s="79" t="s">
        <v>66</v>
      </c>
      <c r="Q76" s="79" t="s">
        <v>66</v>
      </c>
      <c r="R76" s="75" t="s">
        <v>108</v>
      </c>
      <c r="S76" s="75" t="s">
        <v>109</v>
      </c>
      <c r="T76" s="80" t="s">
        <v>108</v>
      </c>
      <c r="U76" s="40"/>
      <c r="V76" s="91"/>
      <c r="W76" s="82"/>
      <c r="X76" s="91"/>
      <c r="Y76" s="92"/>
      <c r="Z76" s="87"/>
      <c r="AA76" s="90"/>
      <c r="AB76" s="85"/>
      <c r="AC76" s="86">
        <f t="shared" si="6"/>
        <v>2000000</v>
      </c>
      <c r="AD76" s="99"/>
      <c r="AE76" s="93"/>
      <c r="AF76" s="85">
        <v>0</v>
      </c>
      <c r="AG76" s="88">
        <f t="shared" si="8"/>
        <v>0</v>
      </c>
      <c r="AH76" s="87"/>
      <c r="AI76" s="83"/>
      <c r="AJ76" s="85"/>
      <c r="AK76" s="33">
        <f t="shared" si="7"/>
        <v>0</v>
      </c>
      <c r="AL76" s="85"/>
      <c r="AM76" s="33">
        <f t="shared" si="9"/>
        <v>0</v>
      </c>
      <c r="AN76" s="33">
        <f t="shared" si="10"/>
        <v>2000000</v>
      </c>
      <c r="AO76" s="41"/>
      <c r="AP76" s="87"/>
      <c r="AQ76" s="90"/>
      <c r="AR76" s="90"/>
    </row>
    <row r="77" spans="1:44" s="42" customFormat="1" ht="14.25" customHeight="1">
      <c r="A77" s="75">
        <v>70</v>
      </c>
      <c r="B77" s="76" t="s">
        <v>296</v>
      </c>
      <c r="C77" s="77" t="s">
        <v>101</v>
      </c>
      <c r="D77" s="77" t="s">
        <v>2744</v>
      </c>
      <c r="E77" s="77" t="s">
        <v>103</v>
      </c>
      <c r="F77" s="77" t="s">
        <v>470</v>
      </c>
      <c r="G77" s="77" t="s">
        <v>105</v>
      </c>
      <c r="H77" s="77" t="s">
        <v>71</v>
      </c>
      <c r="I77" s="77" t="s">
        <v>54</v>
      </c>
      <c r="J77" s="77" t="s">
        <v>346</v>
      </c>
      <c r="K77" s="75" t="s">
        <v>281</v>
      </c>
      <c r="L77" s="75" t="s">
        <v>65</v>
      </c>
      <c r="M77" s="61">
        <v>3520000</v>
      </c>
      <c r="N77" s="75">
        <v>5</v>
      </c>
      <c r="O77" s="61">
        <v>3520000</v>
      </c>
      <c r="P77" s="79" t="s">
        <v>61</v>
      </c>
      <c r="Q77" s="79" t="s">
        <v>61</v>
      </c>
      <c r="R77" s="75" t="s">
        <v>108</v>
      </c>
      <c r="S77" s="75" t="s">
        <v>109</v>
      </c>
      <c r="T77" s="80" t="s">
        <v>108</v>
      </c>
      <c r="U77" s="39">
        <v>45485</v>
      </c>
      <c r="V77" s="81">
        <v>202413000058353</v>
      </c>
      <c r="W77" s="82" t="s">
        <v>307</v>
      </c>
      <c r="X77" s="101" t="s">
        <v>342</v>
      </c>
      <c r="Y77" s="39">
        <v>45489</v>
      </c>
      <c r="Z77" s="84" t="s">
        <v>344</v>
      </c>
      <c r="AA77" s="39">
        <v>45489</v>
      </c>
      <c r="AB77" s="85">
        <v>3520000</v>
      </c>
      <c r="AC77" s="86">
        <f t="shared" si="6"/>
        <v>0</v>
      </c>
      <c r="AD77" s="87">
        <v>874</v>
      </c>
      <c r="AE77" s="39">
        <v>45490</v>
      </c>
      <c r="AF77" s="85">
        <v>3520000</v>
      </c>
      <c r="AG77" s="88">
        <f t="shared" si="8"/>
        <v>0</v>
      </c>
      <c r="AH77" s="87">
        <v>3064</v>
      </c>
      <c r="AI77" s="39">
        <v>45491</v>
      </c>
      <c r="AJ77" s="85">
        <v>3520000</v>
      </c>
      <c r="AK77" s="33">
        <f t="shared" si="7"/>
        <v>0</v>
      </c>
      <c r="AL77" s="85">
        <v>3520000</v>
      </c>
      <c r="AM77" s="33">
        <f t="shared" si="9"/>
        <v>0</v>
      </c>
      <c r="AN77" s="33">
        <f t="shared" si="10"/>
        <v>0</v>
      </c>
      <c r="AO77" s="71" t="s">
        <v>320</v>
      </c>
      <c r="AP77" s="72">
        <v>182</v>
      </c>
      <c r="AQ77" s="71" t="s">
        <v>570</v>
      </c>
      <c r="AR77" s="90"/>
    </row>
    <row r="78" spans="1:44" s="42" customFormat="1" ht="14.25" customHeight="1">
      <c r="A78" s="75">
        <v>71</v>
      </c>
      <c r="B78" s="76" t="s">
        <v>293</v>
      </c>
      <c r="C78" s="77" t="s">
        <v>101</v>
      </c>
      <c r="D78" s="77" t="s">
        <v>2744</v>
      </c>
      <c r="E78" s="77" t="s">
        <v>103</v>
      </c>
      <c r="F78" s="77" t="s">
        <v>470</v>
      </c>
      <c r="G78" s="77" t="s">
        <v>105</v>
      </c>
      <c r="H78" s="77" t="s">
        <v>153</v>
      </c>
      <c r="I78" s="77" t="s">
        <v>54</v>
      </c>
      <c r="J78" s="77" t="s">
        <v>294</v>
      </c>
      <c r="K78" s="75" t="s">
        <v>281</v>
      </c>
      <c r="L78" s="75" t="s">
        <v>65</v>
      </c>
      <c r="M78" s="61">
        <v>10000000</v>
      </c>
      <c r="N78" s="75">
        <v>5</v>
      </c>
      <c r="O78" s="61">
        <v>10000000</v>
      </c>
      <c r="P78" s="79" t="s">
        <v>61</v>
      </c>
      <c r="Q78" s="79" t="s">
        <v>61</v>
      </c>
      <c r="R78" s="75" t="s">
        <v>108</v>
      </c>
      <c r="S78" s="75" t="s">
        <v>109</v>
      </c>
      <c r="T78" s="80" t="s">
        <v>108</v>
      </c>
      <c r="U78" s="39">
        <v>45485</v>
      </c>
      <c r="V78" s="81">
        <v>202413000058353</v>
      </c>
      <c r="W78" s="82" t="s">
        <v>307</v>
      </c>
      <c r="X78" s="83" t="s">
        <v>345</v>
      </c>
      <c r="Y78" s="39">
        <v>45489</v>
      </c>
      <c r="Z78" s="84" t="s">
        <v>295</v>
      </c>
      <c r="AA78" s="39">
        <v>45485</v>
      </c>
      <c r="AB78" s="85">
        <v>10000000</v>
      </c>
      <c r="AC78" s="86">
        <f t="shared" si="6"/>
        <v>0</v>
      </c>
      <c r="AD78" s="87">
        <v>865</v>
      </c>
      <c r="AE78" s="39">
        <v>45485</v>
      </c>
      <c r="AF78" s="85">
        <v>10000000</v>
      </c>
      <c r="AG78" s="88">
        <f t="shared" si="8"/>
        <v>0</v>
      </c>
      <c r="AH78" s="87">
        <v>3058</v>
      </c>
      <c r="AI78" s="39">
        <v>45485</v>
      </c>
      <c r="AJ78" s="85">
        <v>10000000</v>
      </c>
      <c r="AK78" s="33">
        <f t="shared" si="7"/>
        <v>0</v>
      </c>
      <c r="AL78" s="85">
        <v>10000000</v>
      </c>
      <c r="AM78" s="33">
        <f t="shared" si="9"/>
        <v>0</v>
      </c>
      <c r="AN78" s="33">
        <f t="shared" si="10"/>
        <v>0</v>
      </c>
      <c r="AO78" s="71" t="s">
        <v>323</v>
      </c>
      <c r="AP78" s="72">
        <v>158</v>
      </c>
      <c r="AQ78" s="71" t="s">
        <v>571</v>
      </c>
      <c r="AR78" s="90"/>
    </row>
    <row r="79" spans="1:44" s="42" customFormat="1" ht="14.25" customHeight="1">
      <c r="A79" s="75">
        <v>72</v>
      </c>
      <c r="B79" s="76" t="s">
        <v>348</v>
      </c>
      <c r="C79" s="77" t="s">
        <v>101</v>
      </c>
      <c r="D79" s="77" t="s">
        <v>2744</v>
      </c>
      <c r="E79" s="77" t="s">
        <v>103</v>
      </c>
      <c r="F79" s="77" t="s">
        <v>470</v>
      </c>
      <c r="G79" s="77" t="s">
        <v>105</v>
      </c>
      <c r="H79" s="77" t="s">
        <v>72</v>
      </c>
      <c r="I79" s="77" t="s">
        <v>54</v>
      </c>
      <c r="J79" s="77" t="s">
        <v>356</v>
      </c>
      <c r="K79" s="75" t="s">
        <v>281</v>
      </c>
      <c r="L79" s="75" t="s">
        <v>65</v>
      </c>
      <c r="M79" s="61">
        <v>8500000</v>
      </c>
      <c r="N79" s="75">
        <v>5</v>
      </c>
      <c r="O79" s="61">
        <v>8500000</v>
      </c>
      <c r="P79" s="79" t="s">
        <v>61</v>
      </c>
      <c r="Q79" s="79" t="s">
        <v>61</v>
      </c>
      <c r="R79" s="75" t="s">
        <v>108</v>
      </c>
      <c r="S79" s="75" t="s">
        <v>109</v>
      </c>
      <c r="T79" s="80" t="s">
        <v>108</v>
      </c>
      <c r="U79" s="39">
        <v>45485</v>
      </c>
      <c r="V79" s="81">
        <v>202413000058353</v>
      </c>
      <c r="W79" s="82" t="s">
        <v>309</v>
      </c>
      <c r="X79" s="83" t="s">
        <v>347</v>
      </c>
      <c r="Y79" s="39">
        <v>45489</v>
      </c>
      <c r="Z79" s="84" t="s">
        <v>349</v>
      </c>
      <c r="AA79" s="39">
        <v>45489</v>
      </c>
      <c r="AB79" s="85">
        <v>8500000</v>
      </c>
      <c r="AC79" s="86">
        <f t="shared" si="6"/>
        <v>0</v>
      </c>
      <c r="AD79" s="87">
        <v>875</v>
      </c>
      <c r="AE79" s="39">
        <v>45490</v>
      </c>
      <c r="AF79" s="85">
        <v>8500000</v>
      </c>
      <c r="AG79" s="88">
        <f t="shared" si="8"/>
        <v>0</v>
      </c>
      <c r="AH79" s="87"/>
      <c r="AI79" s="83"/>
      <c r="AJ79" s="85"/>
      <c r="AK79" s="33">
        <f t="shared" si="7"/>
        <v>8500000</v>
      </c>
      <c r="AL79" s="85"/>
      <c r="AM79" s="33">
        <f t="shared" si="9"/>
        <v>0</v>
      </c>
      <c r="AN79" s="33">
        <f t="shared" si="10"/>
        <v>8500000</v>
      </c>
      <c r="AO79" s="41"/>
      <c r="AP79" s="87"/>
      <c r="AQ79" s="90"/>
      <c r="AR79" s="90"/>
    </row>
    <row r="80" spans="1:44" s="42" customFormat="1" ht="14.25" customHeight="1">
      <c r="A80" s="75">
        <v>73</v>
      </c>
      <c r="B80" s="76" t="s">
        <v>351</v>
      </c>
      <c r="C80" s="77" t="s">
        <v>101</v>
      </c>
      <c r="D80" s="77" t="s">
        <v>2744</v>
      </c>
      <c r="E80" s="77" t="s">
        <v>103</v>
      </c>
      <c r="F80" s="77" t="s">
        <v>470</v>
      </c>
      <c r="G80" s="77" t="s">
        <v>105</v>
      </c>
      <c r="H80" s="77" t="s">
        <v>76</v>
      </c>
      <c r="I80" s="77" t="s">
        <v>63</v>
      </c>
      <c r="J80" s="77" t="s">
        <v>357</v>
      </c>
      <c r="K80" s="75" t="s">
        <v>281</v>
      </c>
      <c r="L80" s="75" t="s">
        <v>65</v>
      </c>
      <c r="M80" s="61">
        <v>4000000</v>
      </c>
      <c r="N80" s="75">
        <v>5</v>
      </c>
      <c r="O80" s="61">
        <v>4000000</v>
      </c>
      <c r="P80" s="79" t="s">
        <v>61</v>
      </c>
      <c r="Q80" s="79" t="s">
        <v>61</v>
      </c>
      <c r="R80" s="75" t="s">
        <v>108</v>
      </c>
      <c r="S80" s="75" t="s">
        <v>109</v>
      </c>
      <c r="T80" s="80" t="s">
        <v>108</v>
      </c>
      <c r="U80" s="39">
        <v>45485</v>
      </c>
      <c r="V80" s="81">
        <v>202413000058353</v>
      </c>
      <c r="W80" s="82" t="s">
        <v>309</v>
      </c>
      <c r="X80" s="83" t="s">
        <v>350</v>
      </c>
      <c r="Y80" s="39">
        <v>45489</v>
      </c>
      <c r="Z80" s="84" t="s">
        <v>343</v>
      </c>
      <c r="AA80" s="39">
        <v>45489</v>
      </c>
      <c r="AB80" s="85">
        <v>4000000</v>
      </c>
      <c r="AC80" s="86">
        <f t="shared" si="6"/>
        <v>0</v>
      </c>
      <c r="AD80" s="87">
        <v>866</v>
      </c>
      <c r="AE80" s="39">
        <v>45485</v>
      </c>
      <c r="AF80" s="85">
        <v>4000000</v>
      </c>
      <c r="AG80" s="88">
        <f t="shared" si="8"/>
        <v>0</v>
      </c>
      <c r="AH80" s="87">
        <v>3059</v>
      </c>
      <c r="AI80" s="39">
        <v>45485</v>
      </c>
      <c r="AJ80" s="85">
        <v>4000000</v>
      </c>
      <c r="AK80" s="33">
        <f t="shared" si="7"/>
        <v>0</v>
      </c>
      <c r="AL80" s="85">
        <v>4000000</v>
      </c>
      <c r="AM80" s="33">
        <f t="shared" si="9"/>
        <v>0</v>
      </c>
      <c r="AN80" s="33">
        <f t="shared" si="10"/>
        <v>0</v>
      </c>
      <c r="AO80" s="71" t="s">
        <v>323</v>
      </c>
      <c r="AP80" s="72">
        <v>121</v>
      </c>
      <c r="AQ80" s="71" t="s">
        <v>572</v>
      </c>
      <c r="AR80" s="90"/>
    </row>
    <row r="81" spans="1:44" s="42" customFormat="1" ht="14.25" customHeight="1">
      <c r="A81" s="75">
        <v>74</v>
      </c>
      <c r="B81" s="76" t="s">
        <v>354</v>
      </c>
      <c r="C81" s="77" t="s">
        <v>101</v>
      </c>
      <c r="D81" s="77" t="s">
        <v>2744</v>
      </c>
      <c r="E81" s="77" t="s">
        <v>103</v>
      </c>
      <c r="F81" s="77" t="s">
        <v>470</v>
      </c>
      <c r="G81" s="77" t="s">
        <v>105</v>
      </c>
      <c r="H81" s="77" t="s">
        <v>139</v>
      </c>
      <c r="I81" s="77" t="s">
        <v>63</v>
      </c>
      <c r="J81" s="77" t="s">
        <v>358</v>
      </c>
      <c r="K81" s="75" t="s">
        <v>281</v>
      </c>
      <c r="L81" s="75" t="s">
        <v>65</v>
      </c>
      <c r="M81" s="61">
        <v>10000000</v>
      </c>
      <c r="N81" s="75">
        <v>5</v>
      </c>
      <c r="O81" s="61">
        <v>10000000</v>
      </c>
      <c r="P81" s="79" t="s">
        <v>61</v>
      </c>
      <c r="Q81" s="79" t="s">
        <v>61</v>
      </c>
      <c r="R81" s="75" t="s">
        <v>108</v>
      </c>
      <c r="S81" s="75" t="s">
        <v>109</v>
      </c>
      <c r="T81" s="80" t="s">
        <v>108</v>
      </c>
      <c r="U81" s="39">
        <v>45485</v>
      </c>
      <c r="V81" s="81">
        <v>202413000058353</v>
      </c>
      <c r="W81" s="82" t="s">
        <v>309</v>
      </c>
      <c r="X81" s="83" t="s">
        <v>352</v>
      </c>
      <c r="Y81" s="39">
        <v>45489</v>
      </c>
      <c r="Z81" s="84" t="s">
        <v>360</v>
      </c>
      <c r="AA81" s="39">
        <v>45489</v>
      </c>
      <c r="AB81" s="85">
        <v>10000000</v>
      </c>
      <c r="AC81" s="86">
        <f t="shared" si="6"/>
        <v>0</v>
      </c>
      <c r="AD81" s="87">
        <v>876</v>
      </c>
      <c r="AE81" s="39">
        <v>45490</v>
      </c>
      <c r="AF81" s="85">
        <v>10000000</v>
      </c>
      <c r="AG81" s="88">
        <f t="shared" si="8"/>
        <v>0</v>
      </c>
      <c r="AH81" s="87">
        <v>3065</v>
      </c>
      <c r="AI81" s="39">
        <v>45491</v>
      </c>
      <c r="AJ81" s="85">
        <v>10000000</v>
      </c>
      <c r="AK81" s="33">
        <f t="shared" si="7"/>
        <v>0</v>
      </c>
      <c r="AL81" s="85">
        <v>10000000</v>
      </c>
      <c r="AM81" s="33">
        <f t="shared" si="9"/>
        <v>0</v>
      </c>
      <c r="AN81" s="33">
        <f t="shared" si="10"/>
        <v>0</v>
      </c>
      <c r="AO81" s="71" t="s">
        <v>323</v>
      </c>
      <c r="AP81" s="72">
        <v>214</v>
      </c>
      <c r="AQ81" s="71" t="s">
        <v>573</v>
      </c>
      <c r="AR81" s="90"/>
    </row>
    <row r="82" spans="1:44" s="42" customFormat="1" ht="14.25" customHeight="1">
      <c r="A82" s="75">
        <v>75</v>
      </c>
      <c r="B82" s="76" t="s">
        <v>355</v>
      </c>
      <c r="C82" s="77" t="s">
        <v>101</v>
      </c>
      <c r="D82" s="77" t="s">
        <v>2744</v>
      </c>
      <c r="E82" s="77" t="s">
        <v>103</v>
      </c>
      <c r="F82" s="77" t="s">
        <v>224</v>
      </c>
      <c r="G82" s="77" t="s">
        <v>105</v>
      </c>
      <c r="H82" s="77" t="s">
        <v>60</v>
      </c>
      <c r="I82" s="77" t="s">
        <v>63</v>
      </c>
      <c r="J82" s="77" t="s">
        <v>359</v>
      </c>
      <c r="K82" s="75" t="s">
        <v>281</v>
      </c>
      <c r="L82" s="75" t="s">
        <v>65</v>
      </c>
      <c r="M82" s="61">
        <v>3300000</v>
      </c>
      <c r="N82" s="75">
        <v>5</v>
      </c>
      <c r="O82" s="61">
        <v>3300000</v>
      </c>
      <c r="P82" s="79" t="s">
        <v>61</v>
      </c>
      <c r="Q82" s="79" t="s">
        <v>61</v>
      </c>
      <c r="R82" s="75" t="s">
        <v>108</v>
      </c>
      <c r="S82" s="75" t="s">
        <v>109</v>
      </c>
      <c r="T82" s="80" t="s">
        <v>108</v>
      </c>
      <c r="U82" s="39">
        <v>45485</v>
      </c>
      <c r="V82" s="81">
        <v>202413000058353</v>
      </c>
      <c r="W82" s="82" t="s">
        <v>309</v>
      </c>
      <c r="X82" s="83" t="s">
        <v>353</v>
      </c>
      <c r="Y82" s="39">
        <v>45489</v>
      </c>
      <c r="Z82" s="84" t="s">
        <v>422</v>
      </c>
      <c r="AA82" s="39">
        <v>45498</v>
      </c>
      <c r="AB82" s="85">
        <v>3300000</v>
      </c>
      <c r="AC82" s="86">
        <f t="shared" si="6"/>
        <v>0</v>
      </c>
      <c r="AD82" s="87">
        <v>1268</v>
      </c>
      <c r="AE82" s="39">
        <v>45501</v>
      </c>
      <c r="AF82" s="85">
        <v>3300000</v>
      </c>
      <c r="AG82" s="88">
        <f t="shared" si="8"/>
        <v>0</v>
      </c>
      <c r="AH82" s="87">
        <v>3480</v>
      </c>
      <c r="AI82" s="39">
        <v>45512</v>
      </c>
      <c r="AJ82" s="85">
        <v>3300000</v>
      </c>
      <c r="AK82" s="33">
        <f t="shared" si="7"/>
        <v>0</v>
      </c>
      <c r="AL82" s="85">
        <v>3300000</v>
      </c>
      <c r="AM82" s="33">
        <f t="shared" si="9"/>
        <v>0</v>
      </c>
      <c r="AN82" s="33">
        <f t="shared" si="10"/>
        <v>0</v>
      </c>
      <c r="AO82" s="71" t="s">
        <v>320</v>
      </c>
      <c r="AP82" s="72">
        <v>291</v>
      </c>
      <c r="AQ82" s="71" t="s">
        <v>574</v>
      </c>
      <c r="AR82" s="90"/>
    </row>
    <row r="83" spans="1:44" s="42" customFormat="1" ht="14.25" customHeight="1">
      <c r="A83" s="75">
        <v>76</v>
      </c>
      <c r="B83" s="76" t="s">
        <v>426</v>
      </c>
      <c r="C83" s="77" t="s">
        <v>101</v>
      </c>
      <c r="D83" s="77" t="s">
        <v>2744</v>
      </c>
      <c r="E83" s="77" t="s">
        <v>102</v>
      </c>
      <c r="F83" s="77" t="s">
        <v>470</v>
      </c>
      <c r="G83" s="77" t="s">
        <v>105</v>
      </c>
      <c r="H83" s="77" t="s">
        <v>438</v>
      </c>
      <c r="I83" s="77" t="s">
        <v>54</v>
      </c>
      <c r="J83" s="77" t="s">
        <v>114</v>
      </c>
      <c r="K83" s="75" t="s">
        <v>2739</v>
      </c>
      <c r="L83" s="75" t="s">
        <v>65</v>
      </c>
      <c r="M83" s="61">
        <v>1000000</v>
      </c>
      <c r="N83" s="75">
        <v>5</v>
      </c>
      <c r="O83" s="61">
        <v>5000000</v>
      </c>
      <c r="P83" s="79" t="s">
        <v>61</v>
      </c>
      <c r="Q83" s="79" t="s">
        <v>61</v>
      </c>
      <c r="R83" s="75" t="s">
        <v>108</v>
      </c>
      <c r="S83" s="75" t="s">
        <v>109</v>
      </c>
      <c r="T83" s="80" t="s">
        <v>108</v>
      </c>
      <c r="U83" s="39">
        <v>45496</v>
      </c>
      <c r="V83" s="83">
        <v>202413000061143</v>
      </c>
      <c r="W83" s="82" t="s">
        <v>302</v>
      </c>
      <c r="X83" s="91" t="s">
        <v>448</v>
      </c>
      <c r="Y83" s="94">
        <v>45498</v>
      </c>
      <c r="Z83" s="84" t="s">
        <v>440</v>
      </c>
      <c r="AA83" s="94">
        <v>45498</v>
      </c>
      <c r="AB83" s="85">
        <v>5000000</v>
      </c>
      <c r="AC83" s="86">
        <f t="shared" si="6"/>
        <v>0</v>
      </c>
      <c r="AD83" s="87">
        <v>1273</v>
      </c>
      <c r="AE83" s="39">
        <v>45501</v>
      </c>
      <c r="AF83" s="85">
        <v>5000000</v>
      </c>
      <c r="AG83" s="88">
        <f t="shared" si="8"/>
        <v>0</v>
      </c>
      <c r="AH83" s="87"/>
      <c r="AI83" s="83"/>
      <c r="AJ83" s="85"/>
      <c r="AK83" s="33">
        <f t="shared" si="7"/>
        <v>5000000</v>
      </c>
      <c r="AL83" s="85"/>
      <c r="AM83" s="33">
        <f t="shared" si="9"/>
        <v>0</v>
      </c>
      <c r="AN83" s="33">
        <f t="shared" si="10"/>
        <v>5000000</v>
      </c>
      <c r="AO83" s="41"/>
      <c r="AP83" s="87"/>
      <c r="AQ83" s="90"/>
      <c r="AR83" s="90"/>
    </row>
    <row r="84" spans="1:44" s="112" customFormat="1" ht="14.25" customHeight="1">
      <c r="A84" s="75">
        <v>77</v>
      </c>
      <c r="B84" s="76" t="s">
        <v>427</v>
      </c>
      <c r="C84" s="77" t="s">
        <v>101</v>
      </c>
      <c r="D84" s="77" t="s">
        <v>2744</v>
      </c>
      <c r="E84" s="77" t="s">
        <v>102</v>
      </c>
      <c r="F84" s="77" t="s">
        <v>470</v>
      </c>
      <c r="G84" s="77" t="s">
        <v>105</v>
      </c>
      <c r="H84" s="77" t="s">
        <v>438</v>
      </c>
      <c r="I84" s="77" t="s">
        <v>54</v>
      </c>
      <c r="J84" s="77" t="s">
        <v>116</v>
      </c>
      <c r="K84" s="75" t="s">
        <v>2739</v>
      </c>
      <c r="L84" s="75" t="s">
        <v>65</v>
      </c>
      <c r="M84" s="61">
        <v>0</v>
      </c>
      <c r="N84" s="79">
        <v>0</v>
      </c>
      <c r="O84" s="61">
        <f>298784738-298784738</f>
        <v>0</v>
      </c>
      <c r="P84" s="79" t="s">
        <v>78</v>
      </c>
      <c r="Q84" s="79" t="s">
        <v>78</v>
      </c>
      <c r="R84" s="75" t="s">
        <v>108</v>
      </c>
      <c r="S84" s="75" t="s">
        <v>109</v>
      </c>
      <c r="T84" s="80" t="s">
        <v>108</v>
      </c>
      <c r="U84" s="104">
        <v>45496</v>
      </c>
      <c r="V84" s="105">
        <v>202413000061143</v>
      </c>
      <c r="W84" s="106" t="s">
        <v>302</v>
      </c>
      <c r="X84" s="107" t="s">
        <v>449</v>
      </c>
      <c r="Y84" s="108">
        <v>45498</v>
      </c>
      <c r="Z84" s="109" t="s">
        <v>587</v>
      </c>
      <c r="AA84" s="108"/>
      <c r="AB84" s="110"/>
      <c r="AC84" s="86">
        <f t="shared" si="6"/>
        <v>0</v>
      </c>
      <c r="AD84" s="87"/>
      <c r="AE84" s="89"/>
      <c r="AF84" s="85"/>
      <c r="AG84" s="88">
        <f t="shared" si="8"/>
        <v>0</v>
      </c>
      <c r="AH84" s="109"/>
      <c r="AI84" s="105"/>
      <c r="AJ84" s="85"/>
      <c r="AK84" s="33">
        <f t="shared" si="7"/>
        <v>0</v>
      </c>
      <c r="AL84" s="85"/>
      <c r="AM84" s="33">
        <f t="shared" si="9"/>
        <v>0</v>
      </c>
      <c r="AN84" s="33">
        <f t="shared" si="10"/>
        <v>0</v>
      </c>
      <c r="AO84" s="111"/>
      <c r="AP84" s="109"/>
      <c r="AQ84" s="109"/>
      <c r="AR84" s="109" t="s">
        <v>585</v>
      </c>
    </row>
    <row r="85" spans="1:44" s="42" customFormat="1" ht="14.25" customHeight="1">
      <c r="A85" s="75">
        <v>78</v>
      </c>
      <c r="B85" s="76" t="s">
        <v>428</v>
      </c>
      <c r="C85" s="77" t="s">
        <v>101</v>
      </c>
      <c r="D85" s="77" t="s">
        <v>2744</v>
      </c>
      <c r="E85" s="77" t="s">
        <v>102</v>
      </c>
      <c r="F85" s="77" t="s">
        <v>470</v>
      </c>
      <c r="G85" s="77" t="s">
        <v>105</v>
      </c>
      <c r="H85" s="77" t="s">
        <v>257</v>
      </c>
      <c r="I85" s="77" t="s">
        <v>54</v>
      </c>
      <c r="J85" s="77" t="s">
        <v>118</v>
      </c>
      <c r="K85" s="75" t="s">
        <v>2739</v>
      </c>
      <c r="L85" s="75" t="s">
        <v>65</v>
      </c>
      <c r="M85" s="61">
        <v>250000</v>
      </c>
      <c r="N85" s="75">
        <v>5</v>
      </c>
      <c r="O85" s="61">
        <v>1250000</v>
      </c>
      <c r="P85" s="79" t="s">
        <v>61</v>
      </c>
      <c r="Q85" s="79" t="s">
        <v>61</v>
      </c>
      <c r="R85" s="75" t="s">
        <v>108</v>
      </c>
      <c r="S85" s="75" t="s">
        <v>109</v>
      </c>
      <c r="T85" s="80" t="s">
        <v>108</v>
      </c>
      <c r="U85" s="39">
        <v>45496</v>
      </c>
      <c r="V85" s="83">
        <v>202413000061143</v>
      </c>
      <c r="W85" s="82" t="s">
        <v>302</v>
      </c>
      <c r="X85" s="91" t="s">
        <v>450</v>
      </c>
      <c r="Y85" s="94">
        <v>45498</v>
      </c>
      <c r="Z85" s="84" t="s">
        <v>441</v>
      </c>
      <c r="AA85" s="94">
        <v>45498</v>
      </c>
      <c r="AB85" s="85">
        <v>1250000</v>
      </c>
      <c r="AC85" s="86">
        <f t="shared" si="6"/>
        <v>0</v>
      </c>
      <c r="AD85" s="87">
        <v>1271</v>
      </c>
      <c r="AE85" s="39">
        <v>45501</v>
      </c>
      <c r="AF85" s="85">
        <v>1250000</v>
      </c>
      <c r="AG85" s="88">
        <f t="shared" si="8"/>
        <v>0</v>
      </c>
      <c r="AH85" s="87"/>
      <c r="AI85" s="83"/>
      <c r="AJ85" s="85"/>
      <c r="AK85" s="33">
        <f t="shared" si="7"/>
        <v>1250000</v>
      </c>
      <c r="AL85" s="85"/>
      <c r="AM85" s="33">
        <f t="shared" si="9"/>
        <v>0</v>
      </c>
      <c r="AN85" s="33">
        <f t="shared" si="10"/>
        <v>1250000</v>
      </c>
      <c r="AO85" s="41"/>
      <c r="AP85" s="87"/>
      <c r="AQ85" s="90"/>
      <c r="AR85" s="90"/>
    </row>
    <row r="86" spans="1:44" s="42" customFormat="1" ht="14.25" customHeight="1">
      <c r="A86" s="75">
        <v>79</v>
      </c>
      <c r="B86" s="76" t="s">
        <v>429</v>
      </c>
      <c r="C86" s="77" t="s">
        <v>101</v>
      </c>
      <c r="D86" s="77" t="s">
        <v>2744</v>
      </c>
      <c r="E86" s="77" t="s">
        <v>102</v>
      </c>
      <c r="F86" s="77" t="s">
        <v>470</v>
      </c>
      <c r="G86" s="77" t="s">
        <v>105</v>
      </c>
      <c r="H86" s="77" t="s">
        <v>257</v>
      </c>
      <c r="I86" s="77" t="s">
        <v>54</v>
      </c>
      <c r="J86" s="77" t="s">
        <v>435</v>
      </c>
      <c r="K86" s="75" t="s">
        <v>2739</v>
      </c>
      <c r="L86" s="75" t="s">
        <v>65</v>
      </c>
      <c r="M86" s="61">
        <v>500000</v>
      </c>
      <c r="N86" s="75">
        <v>5</v>
      </c>
      <c r="O86" s="61">
        <v>2500000</v>
      </c>
      <c r="P86" s="79" t="s">
        <v>61</v>
      </c>
      <c r="Q86" s="79" t="s">
        <v>61</v>
      </c>
      <c r="R86" s="75" t="s">
        <v>108</v>
      </c>
      <c r="S86" s="75" t="s">
        <v>109</v>
      </c>
      <c r="T86" s="80" t="s">
        <v>108</v>
      </c>
      <c r="U86" s="39">
        <v>45496</v>
      </c>
      <c r="V86" s="83">
        <v>202413000061143</v>
      </c>
      <c r="W86" s="82" t="s">
        <v>302</v>
      </c>
      <c r="X86" s="91" t="s">
        <v>451</v>
      </c>
      <c r="Y86" s="94">
        <v>45498</v>
      </c>
      <c r="Z86" s="84" t="s">
        <v>442</v>
      </c>
      <c r="AA86" s="94">
        <v>45498</v>
      </c>
      <c r="AB86" s="85">
        <v>2500000</v>
      </c>
      <c r="AC86" s="86">
        <f t="shared" si="6"/>
        <v>0</v>
      </c>
      <c r="AD86" s="87">
        <v>1201</v>
      </c>
      <c r="AE86" s="39">
        <v>45499</v>
      </c>
      <c r="AF86" s="85">
        <v>2500000</v>
      </c>
      <c r="AG86" s="88">
        <f t="shared" si="8"/>
        <v>0</v>
      </c>
      <c r="AH86" s="87">
        <v>3304</v>
      </c>
      <c r="AI86" s="39">
        <v>45499</v>
      </c>
      <c r="AJ86" s="85">
        <v>2448153</v>
      </c>
      <c r="AK86" s="33">
        <f t="shared" si="7"/>
        <v>51847</v>
      </c>
      <c r="AL86" s="85">
        <v>2448153</v>
      </c>
      <c r="AM86" s="33">
        <f t="shared" si="9"/>
        <v>0</v>
      </c>
      <c r="AN86" s="33">
        <f t="shared" si="10"/>
        <v>51847</v>
      </c>
      <c r="AO86" s="71" t="s">
        <v>329</v>
      </c>
      <c r="AP86" s="72">
        <v>76399112</v>
      </c>
      <c r="AQ86" s="71" t="s">
        <v>525</v>
      </c>
      <c r="AR86" s="90"/>
    </row>
    <row r="87" spans="1:44" s="42" customFormat="1" ht="14.25" customHeight="1">
      <c r="A87" s="75">
        <v>80</v>
      </c>
      <c r="B87" s="76" t="s">
        <v>430</v>
      </c>
      <c r="C87" s="77" t="s">
        <v>101</v>
      </c>
      <c r="D87" s="77" t="s">
        <v>2744</v>
      </c>
      <c r="E87" s="77" t="s">
        <v>102</v>
      </c>
      <c r="F87" s="77" t="s">
        <v>470</v>
      </c>
      <c r="G87" s="77" t="s">
        <v>105</v>
      </c>
      <c r="H87" s="77" t="s">
        <v>113</v>
      </c>
      <c r="I87" s="77" t="s">
        <v>54</v>
      </c>
      <c r="J87" s="77" t="s">
        <v>122</v>
      </c>
      <c r="K87" s="75" t="s">
        <v>2739</v>
      </c>
      <c r="L87" s="75" t="s">
        <v>65</v>
      </c>
      <c r="M87" s="61">
        <v>500000</v>
      </c>
      <c r="N87" s="75">
        <v>5</v>
      </c>
      <c r="O87" s="61">
        <v>2500000</v>
      </c>
      <c r="P87" s="79" t="s">
        <v>61</v>
      </c>
      <c r="Q87" s="79" t="s">
        <v>61</v>
      </c>
      <c r="R87" s="75" t="s">
        <v>108</v>
      </c>
      <c r="S87" s="75" t="s">
        <v>109</v>
      </c>
      <c r="T87" s="80" t="s">
        <v>108</v>
      </c>
      <c r="U87" s="39">
        <v>45496</v>
      </c>
      <c r="V87" s="83">
        <v>202413000061143</v>
      </c>
      <c r="W87" s="82" t="s">
        <v>302</v>
      </c>
      <c r="X87" s="91" t="s">
        <v>452</v>
      </c>
      <c r="Y87" s="94">
        <v>45498</v>
      </c>
      <c r="Z87" s="84" t="s">
        <v>443</v>
      </c>
      <c r="AA87" s="94">
        <v>45498</v>
      </c>
      <c r="AB87" s="85">
        <v>2500000</v>
      </c>
      <c r="AC87" s="86">
        <f t="shared" si="6"/>
        <v>0</v>
      </c>
      <c r="AD87" s="87">
        <v>1270</v>
      </c>
      <c r="AE87" s="39">
        <v>45501</v>
      </c>
      <c r="AF87" s="85">
        <v>2500000</v>
      </c>
      <c r="AG87" s="88">
        <f t="shared" si="8"/>
        <v>0</v>
      </c>
      <c r="AH87" s="87"/>
      <c r="AI87" s="83"/>
      <c r="AJ87" s="85"/>
      <c r="AK87" s="33">
        <f t="shared" si="7"/>
        <v>2500000</v>
      </c>
      <c r="AL87" s="85"/>
      <c r="AM87" s="33">
        <f t="shared" si="9"/>
        <v>0</v>
      </c>
      <c r="AN87" s="33">
        <f t="shared" si="10"/>
        <v>2500000</v>
      </c>
      <c r="AO87" s="41"/>
      <c r="AP87" s="87"/>
      <c r="AQ87" s="90"/>
      <c r="AR87" s="90"/>
    </row>
    <row r="88" spans="1:44" s="42" customFormat="1" ht="14.25" customHeight="1">
      <c r="A88" s="75">
        <v>81</v>
      </c>
      <c r="B88" s="76" t="s">
        <v>431</v>
      </c>
      <c r="C88" s="77" t="s">
        <v>101</v>
      </c>
      <c r="D88" s="77" t="s">
        <v>2744</v>
      </c>
      <c r="E88" s="77" t="s">
        <v>102</v>
      </c>
      <c r="F88" s="77" t="s">
        <v>470</v>
      </c>
      <c r="G88" s="77" t="s">
        <v>105</v>
      </c>
      <c r="H88" s="77" t="s">
        <v>113</v>
      </c>
      <c r="I88" s="77" t="s">
        <v>54</v>
      </c>
      <c r="J88" s="77" t="s">
        <v>124</v>
      </c>
      <c r="K88" s="75" t="s">
        <v>2739</v>
      </c>
      <c r="L88" s="75" t="s">
        <v>65</v>
      </c>
      <c r="M88" s="61">
        <v>1000000</v>
      </c>
      <c r="N88" s="75">
        <v>5</v>
      </c>
      <c r="O88" s="61">
        <v>5000000</v>
      </c>
      <c r="P88" s="79" t="s">
        <v>61</v>
      </c>
      <c r="Q88" s="79" t="s">
        <v>61</v>
      </c>
      <c r="R88" s="75" t="s">
        <v>108</v>
      </c>
      <c r="S88" s="75" t="s">
        <v>109</v>
      </c>
      <c r="T88" s="80" t="s">
        <v>108</v>
      </c>
      <c r="U88" s="39">
        <v>45496</v>
      </c>
      <c r="V88" s="83">
        <v>202413000061143</v>
      </c>
      <c r="W88" s="82" t="s">
        <v>302</v>
      </c>
      <c r="X88" s="91" t="s">
        <v>453</v>
      </c>
      <c r="Y88" s="94">
        <v>45498</v>
      </c>
      <c r="Z88" s="84" t="s">
        <v>444</v>
      </c>
      <c r="AA88" s="94">
        <v>45498</v>
      </c>
      <c r="AB88" s="85">
        <v>5000000</v>
      </c>
      <c r="AC88" s="86">
        <f t="shared" si="6"/>
        <v>0</v>
      </c>
      <c r="AD88" s="87">
        <v>1274</v>
      </c>
      <c r="AE88" s="39">
        <v>45501</v>
      </c>
      <c r="AF88" s="85">
        <v>5000000</v>
      </c>
      <c r="AG88" s="88">
        <f t="shared" si="8"/>
        <v>0</v>
      </c>
      <c r="AH88" s="87"/>
      <c r="AI88" s="83"/>
      <c r="AJ88" s="85"/>
      <c r="AK88" s="33">
        <f t="shared" si="7"/>
        <v>5000000</v>
      </c>
      <c r="AL88" s="85"/>
      <c r="AM88" s="33">
        <f t="shared" si="9"/>
        <v>0</v>
      </c>
      <c r="AN88" s="33">
        <f t="shared" si="10"/>
        <v>5000000</v>
      </c>
      <c r="AO88" s="41"/>
      <c r="AP88" s="87"/>
      <c r="AQ88" s="90"/>
      <c r="AR88" s="90"/>
    </row>
    <row r="89" spans="1:44" s="42" customFormat="1" ht="14.25" customHeight="1">
      <c r="A89" s="75">
        <v>82</v>
      </c>
      <c r="B89" s="76" t="s">
        <v>579</v>
      </c>
      <c r="C89" s="77" t="s">
        <v>101</v>
      </c>
      <c r="D89" s="77" t="s">
        <v>2744</v>
      </c>
      <c r="E89" s="77" t="s">
        <v>102</v>
      </c>
      <c r="F89" s="77" t="s">
        <v>470</v>
      </c>
      <c r="G89" s="77" t="s">
        <v>105</v>
      </c>
      <c r="H89" s="77" t="s">
        <v>439</v>
      </c>
      <c r="I89" s="77" t="s">
        <v>54</v>
      </c>
      <c r="J89" s="77" t="s">
        <v>126</v>
      </c>
      <c r="K89" s="75" t="s">
        <v>2739</v>
      </c>
      <c r="L89" s="75" t="s">
        <v>65</v>
      </c>
      <c r="M89" s="61">
        <v>900000</v>
      </c>
      <c r="N89" s="75">
        <v>5</v>
      </c>
      <c r="O89" s="61">
        <v>4500000</v>
      </c>
      <c r="P89" s="79" t="s">
        <v>61</v>
      </c>
      <c r="Q89" s="79" t="s">
        <v>61</v>
      </c>
      <c r="R89" s="75" t="s">
        <v>108</v>
      </c>
      <c r="S89" s="75" t="s">
        <v>109</v>
      </c>
      <c r="T89" s="80" t="s">
        <v>108</v>
      </c>
      <c r="U89" s="39">
        <v>45496</v>
      </c>
      <c r="V89" s="83">
        <v>202413000061143</v>
      </c>
      <c r="W89" s="82" t="s">
        <v>302</v>
      </c>
      <c r="X89" s="91" t="s">
        <v>454</v>
      </c>
      <c r="Y89" s="94">
        <v>45498</v>
      </c>
      <c r="Z89" s="84" t="s">
        <v>445</v>
      </c>
      <c r="AA89" s="94">
        <v>45498</v>
      </c>
      <c r="AB89" s="85">
        <v>4500000</v>
      </c>
      <c r="AC89" s="86">
        <f t="shared" si="6"/>
        <v>0</v>
      </c>
      <c r="AD89" s="87">
        <v>1203</v>
      </c>
      <c r="AE89" s="39">
        <v>45499</v>
      </c>
      <c r="AF89" s="85">
        <v>4500000</v>
      </c>
      <c r="AG89" s="88">
        <f t="shared" si="8"/>
        <v>0</v>
      </c>
      <c r="AH89" s="87">
        <v>3305</v>
      </c>
      <c r="AI89" s="39">
        <v>45499</v>
      </c>
      <c r="AJ89" s="85">
        <v>1163450</v>
      </c>
      <c r="AK89" s="33">
        <f t="shared" si="7"/>
        <v>3336550</v>
      </c>
      <c r="AL89" s="85">
        <v>1163450</v>
      </c>
      <c r="AM89" s="33">
        <f t="shared" si="9"/>
        <v>0</v>
      </c>
      <c r="AN89" s="33">
        <f t="shared" si="10"/>
        <v>3336550</v>
      </c>
      <c r="AO89" s="71" t="s">
        <v>329</v>
      </c>
      <c r="AP89" s="72">
        <v>63483970</v>
      </c>
      <c r="AQ89" s="71" t="s">
        <v>528</v>
      </c>
      <c r="AR89" s="90"/>
    </row>
    <row r="90" spans="1:44" s="42" customFormat="1" ht="14.25" customHeight="1">
      <c r="A90" s="75">
        <v>83</v>
      </c>
      <c r="B90" s="76" t="s">
        <v>432</v>
      </c>
      <c r="C90" s="77" t="s">
        <v>101</v>
      </c>
      <c r="D90" s="77" t="s">
        <v>2744</v>
      </c>
      <c r="E90" s="77" t="s">
        <v>102</v>
      </c>
      <c r="F90" s="77" t="s">
        <v>470</v>
      </c>
      <c r="G90" s="77" t="s">
        <v>105</v>
      </c>
      <c r="H90" s="77" t="s">
        <v>92</v>
      </c>
      <c r="I90" s="77" t="s">
        <v>54</v>
      </c>
      <c r="J90" s="77" t="s">
        <v>128</v>
      </c>
      <c r="K90" s="75" t="s">
        <v>2739</v>
      </c>
      <c r="L90" s="75" t="s">
        <v>65</v>
      </c>
      <c r="M90" s="61">
        <v>1135400</v>
      </c>
      <c r="N90" s="75">
        <v>5</v>
      </c>
      <c r="O90" s="61">
        <v>5677000</v>
      </c>
      <c r="P90" s="79" t="s">
        <v>61</v>
      </c>
      <c r="Q90" s="79" t="s">
        <v>61</v>
      </c>
      <c r="R90" s="75" t="s">
        <v>108</v>
      </c>
      <c r="S90" s="75" t="s">
        <v>109</v>
      </c>
      <c r="T90" s="80" t="s">
        <v>108</v>
      </c>
      <c r="U90" s="39">
        <v>45496</v>
      </c>
      <c r="V90" s="83">
        <v>202413000061143</v>
      </c>
      <c r="W90" s="82" t="s">
        <v>302</v>
      </c>
      <c r="X90" s="91" t="s">
        <v>455</v>
      </c>
      <c r="Y90" s="94">
        <v>45498</v>
      </c>
      <c r="Z90" s="84" t="s">
        <v>446</v>
      </c>
      <c r="AA90" s="94">
        <v>45498</v>
      </c>
      <c r="AB90" s="85">
        <v>5677000</v>
      </c>
      <c r="AC90" s="86">
        <f t="shared" si="6"/>
        <v>0</v>
      </c>
      <c r="AD90" s="87">
        <v>1275</v>
      </c>
      <c r="AE90" s="39">
        <v>45501</v>
      </c>
      <c r="AF90" s="85">
        <v>5677000</v>
      </c>
      <c r="AG90" s="88">
        <f t="shared" si="8"/>
        <v>0</v>
      </c>
      <c r="AH90" s="87">
        <v>4135</v>
      </c>
      <c r="AI90" s="39">
        <v>45544</v>
      </c>
      <c r="AJ90" s="85">
        <v>506800</v>
      </c>
      <c r="AK90" s="33">
        <f t="shared" si="7"/>
        <v>5170200</v>
      </c>
      <c r="AL90" s="85">
        <v>506800</v>
      </c>
      <c r="AM90" s="33">
        <f t="shared" si="9"/>
        <v>0</v>
      </c>
      <c r="AN90" s="33">
        <f t="shared" si="10"/>
        <v>5170200</v>
      </c>
      <c r="AO90" s="41"/>
      <c r="AP90" s="87"/>
      <c r="AQ90" s="90"/>
      <c r="AR90" s="90"/>
    </row>
    <row r="91" spans="1:44" s="42" customFormat="1" ht="14.25" customHeight="1">
      <c r="A91" s="75">
        <v>84</v>
      </c>
      <c r="B91" s="76" t="s">
        <v>433</v>
      </c>
      <c r="C91" s="77" t="s">
        <v>101</v>
      </c>
      <c r="D91" s="77" t="s">
        <v>2744</v>
      </c>
      <c r="E91" s="77" t="s">
        <v>102</v>
      </c>
      <c r="F91" s="77" t="s">
        <v>470</v>
      </c>
      <c r="G91" s="77" t="s">
        <v>105</v>
      </c>
      <c r="H91" s="77" t="s">
        <v>130</v>
      </c>
      <c r="I91" s="77" t="s">
        <v>54</v>
      </c>
      <c r="J91" s="77" t="s">
        <v>436</v>
      </c>
      <c r="K91" s="75" t="s">
        <v>2739</v>
      </c>
      <c r="L91" s="75" t="s">
        <v>65</v>
      </c>
      <c r="M91" s="61">
        <v>2000459.8</v>
      </c>
      <c r="N91" s="75">
        <v>5</v>
      </c>
      <c r="O91" s="61">
        <v>10002299</v>
      </c>
      <c r="P91" s="79" t="s">
        <v>61</v>
      </c>
      <c r="Q91" s="79" t="s">
        <v>61</v>
      </c>
      <c r="R91" s="75" t="s">
        <v>108</v>
      </c>
      <c r="S91" s="75" t="s">
        <v>109</v>
      </c>
      <c r="T91" s="80" t="s">
        <v>108</v>
      </c>
      <c r="U91" s="39">
        <v>45496</v>
      </c>
      <c r="V91" s="83">
        <v>202413000061143</v>
      </c>
      <c r="W91" s="82" t="s">
        <v>302</v>
      </c>
      <c r="X91" s="91" t="s">
        <v>456</v>
      </c>
      <c r="Y91" s="94">
        <v>45498</v>
      </c>
      <c r="Z91" s="84" t="s">
        <v>447</v>
      </c>
      <c r="AA91" s="94">
        <v>45498</v>
      </c>
      <c r="AB91" s="85">
        <v>10002299</v>
      </c>
      <c r="AC91" s="86">
        <f t="shared" si="6"/>
        <v>0</v>
      </c>
      <c r="AD91" s="87">
        <v>1276</v>
      </c>
      <c r="AE91" s="39">
        <v>45501</v>
      </c>
      <c r="AF91" s="85">
        <v>10002299</v>
      </c>
      <c r="AG91" s="88">
        <f t="shared" si="8"/>
        <v>0</v>
      </c>
      <c r="AH91" s="87"/>
      <c r="AI91" s="83"/>
      <c r="AJ91" s="85"/>
      <c r="AK91" s="33">
        <f t="shared" si="7"/>
        <v>10002299</v>
      </c>
      <c r="AL91" s="85"/>
      <c r="AM91" s="33">
        <f t="shared" si="9"/>
        <v>0</v>
      </c>
      <c r="AN91" s="33">
        <f t="shared" si="10"/>
        <v>10002299</v>
      </c>
      <c r="AO91" s="41"/>
      <c r="AP91" s="87"/>
      <c r="AQ91" s="90"/>
      <c r="AR91" s="90"/>
    </row>
    <row r="92" spans="1:44" s="42" customFormat="1" ht="14.25" customHeight="1">
      <c r="A92" s="75">
        <v>85</v>
      </c>
      <c r="B92" s="76" t="s">
        <v>434</v>
      </c>
      <c r="C92" s="77" t="s">
        <v>101</v>
      </c>
      <c r="D92" s="77" t="s">
        <v>2744</v>
      </c>
      <c r="E92" s="77" t="s">
        <v>102</v>
      </c>
      <c r="F92" s="77" t="s">
        <v>470</v>
      </c>
      <c r="G92" s="77" t="s">
        <v>105</v>
      </c>
      <c r="H92" s="77" t="s">
        <v>130</v>
      </c>
      <c r="I92" s="77" t="s">
        <v>54</v>
      </c>
      <c r="J92" s="77" t="s">
        <v>437</v>
      </c>
      <c r="K92" s="75" t="s">
        <v>2739</v>
      </c>
      <c r="L92" s="75" t="s">
        <v>65</v>
      </c>
      <c r="M92" s="61">
        <v>1200000</v>
      </c>
      <c r="N92" s="75">
        <v>5</v>
      </c>
      <c r="O92" s="61">
        <v>6000000</v>
      </c>
      <c r="P92" s="79" t="s">
        <v>61</v>
      </c>
      <c r="Q92" s="79" t="s">
        <v>61</v>
      </c>
      <c r="R92" s="75" t="s">
        <v>108</v>
      </c>
      <c r="S92" s="75" t="s">
        <v>109</v>
      </c>
      <c r="T92" s="80" t="s">
        <v>108</v>
      </c>
      <c r="U92" s="39">
        <v>45496</v>
      </c>
      <c r="V92" s="83">
        <v>202413000061143</v>
      </c>
      <c r="W92" s="82" t="s">
        <v>302</v>
      </c>
      <c r="X92" s="91" t="s">
        <v>457</v>
      </c>
      <c r="Y92" s="94">
        <v>45498</v>
      </c>
      <c r="Z92" s="84" t="s">
        <v>495</v>
      </c>
      <c r="AA92" s="94">
        <v>45498</v>
      </c>
      <c r="AB92" s="85">
        <v>6000000</v>
      </c>
      <c r="AC92" s="86">
        <f t="shared" si="6"/>
        <v>0</v>
      </c>
      <c r="AD92" s="87">
        <v>1277</v>
      </c>
      <c r="AE92" s="39">
        <v>45532</v>
      </c>
      <c r="AF92" s="85">
        <v>6000000</v>
      </c>
      <c r="AG92" s="88">
        <f t="shared" si="8"/>
        <v>0</v>
      </c>
      <c r="AH92" s="87"/>
      <c r="AI92" s="83"/>
      <c r="AJ92" s="85"/>
      <c r="AK92" s="33">
        <f t="shared" si="7"/>
        <v>6000000</v>
      </c>
      <c r="AL92" s="85"/>
      <c r="AM92" s="33">
        <f t="shared" si="9"/>
        <v>0</v>
      </c>
      <c r="AN92" s="33">
        <f t="shared" si="10"/>
        <v>6000000</v>
      </c>
      <c r="AO92" s="41"/>
      <c r="AP92" s="87"/>
      <c r="AQ92" s="90"/>
      <c r="AR92" s="90"/>
    </row>
    <row r="93" spans="1:44" s="42" customFormat="1" ht="14.25" customHeight="1">
      <c r="A93" s="75">
        <v>86</v>
      </c>
      <c r="B93" s="76" t="s">
        <v>467</v>
      </c>
      <c r="C93" s="77" t="s">
        <v>101</v>
      </c>
      <c r="D93" s="77" t="s">
        <v>2744</v>
      </c>
      <c r="E93" s="77" t="s">
        <v>102</v>
      </c>
      <c r="F93" s="77" t="s">
        <v>470</v>
      </c>
      <c r="G93" s="77" t="s">
        <v>105</v>
      </c>
      <c r="H93" s="77" t="s">
        <v>471</v>
      </c>
      <c r="I93" s="77" t="s">
        <v>63</v>
      </c>
      <c r="J93" s="77" t="s">
        <v>468</v>
      </c>
      <c r="K93" s="75" t="s">
        <v>81</v>
      </c>
      <c r="L93" s="75">
        <v>92121500</v>
      </c>
      <c r="M93" s="61">
        <v>80000000</v>
      </c>
      <c r="N93" s="75">
        <v>1</v>
      </c>
      <c r="O93" s="61">
        <v>80000000</v>
      </c>
      <c r="P93" s="79" t="s">
        <v>56</v>
      </c>
      <c r="Q93" s="79" t="s">
        <v>66</v>
      </c>
      <c r="R93" s="75" t="s">
        <v>108</v>
      </c>
      <c r="S93" s="75" t="s">
        <v>109</v>
      </c>
      <c r="T93" s="80" t="s">
        <v>108</v>
      </c>
      <c r="U93" s="39">
        <v>45530</v>
      </c>
      <c r="V93" s="83">
        <v>202413000062383</v>
      </c>
      <c r="W93" s="82" t="s">
        <v>307</v>
      </c>
      <c r="X93" s="91" t="s">
        <v>469</v>
      </c>
      <c r="Y93" s="94">
        <v>45502</v>
      </c>
      <c r="Z93" s="84" t="s">
        <v>499</v>
      </c>
      <c r="AA93" s="94">
        <v>45512</v>
      </c>
      <c r="AB93" s="103">
        <v>80000000</v>
      </c>
      <c r="AC93" s="86">
        <f t="shared" si="6"/>
        <v>0</v>
      </c>
      <c r="AD93" s="87">
        <v>1436</v>
      </c>
      <c r="AE93" s="39">
        <v>45513</v>
      </c>
      <c r="AF93" s="85">
        <v>80000000</v>
      </c>
      <c r="AG93" s="88">
        <f t="shared" si="8"/>
        <v>0</v>
      </c>
      <c r="AH93" s="87"/>
      <c r="AI93" s="83"/>
      <c r="AJ93" s="85"/>
      <c r="AK93" s="33">
        <f t="shared" si="7"/>
        <v>80000000</v>
      </c>
      <c r="AL93" s="85"/>
      <c r="AM93" s="33">
        <f t="shared" si="9"/>
        <v>0</v>
      </c>
      <c r="AN93" s="33">
        <f t="shared" si="10"/>
        <v>80000000</v>
      </c>
      <c r="AO93" s="41"/>
      <c r="AP93" s="87"/>
      <c r="AQ93" s="90"/>
      <c r="AR93" s="90"/>
    </row>
    <row r="94" spans="1:44" s="42" customFormat="1" ht="14.25" customHeight="1">
      <c r="A94" s="75">
        <v>87</v>
      </c>
      <c r="B94" s="76" t="s">
        <v>480</v>
      </c>
      <c r="C94" s="77" t="s">
        <v>101</v>
      </c>
      <c r="D94" s="77" t="s">
        <v>2744</v>
      </c>
      <c r="E94" s="77" t="s">
        <v>102</v>
      </c>
      <c r="F94" s="77" t="s">
        <v>470</v>
      </c>
      <c r="G94" s="77" t="s">
        <v>105</v>
      </c>
      <c r="H94" s="77" t="s">
        <v>53</v>
      </c>
      <c r="I94" s="77" t="s">
        <v>63</v>
      </c>
      <c r="J94" s="77" t="s">
        <v>481</v>
      </c>
      <c r="K94" s="75" t="s">
        <v>281</v>
      </c>
      <c r="L94" s="75">
        <v>80111607</v>
      </c>
      <c r="M94" s="61">
        <v>10000000</v>
      </c>
      <c r="N94" s="75">
        <v>1</v>
      </c>
      <c r="O94" s="61">
        <v>10000000</v>
      </c>
      <c r="P94" s="79" t="s">
        <v>61</v>
      </c>
      <c r="Q94" s="79" t="s">
        <v>56</v>
      </c>
      <c r="R94" s="75" t="s">
        <v>108</v>
      </c>
      <c r="S94" s="75" t="s">
        <v>109</v>
      </c>
      <c r="T94" s="80" t="s">
        <v>108</v>
      </c>
      <c r="U94" s="39">
        <v>45503</v>
      </c>
      <c r="V94" s="83">
        <v>202413000063163</v>
      </c>
      <c r="W94" s="82" t="s">
        <v>302</v>
      </c>
      <c r="X94" s="91" t="s">
        <v>482</v>
      </c>
      <c r="Y94" s="94">
        <v>45504</v>
      </c>
      <c r="Z94" s="84" t="s">
        <v>483</v>
      </c>
      <c r="AA94" s="94">
        <v>45504</v>
      </c>
      <c r="AB94" s="85">
        <v>10000000</v>
      </c>
      <c r="AC94" s="86">
        <f t="shared" si="6"/>
        <v>0</v>
      </c>
      <c r="AD94" s="87">
        <v>1382</v>
      </c>
      <c r="AE94" s="39">
        <v>45504</v>
      </c>
      <c r="AF94" s="85">
        <v>10000000</v>
      </c>
      <c r="AG94" s="88">
        <f t="shared" si="8"/>
        <v>0</v>
      </c>
      <c r="AH94" s="87">
        <v>3434</v>
      </c>
      <c r="AI94" s="39">
        <v>45507</v>
      </c>
      <c r="AJ94" s="85">
        <v>10000000</v>
      </c>
      <c r="AK94" s="33">
        <f t="shared" si="7"/>
        <v>0</v>
      </c>
      <c r="AL94" s="85">
        <v>0</v>
      </c>
      <c r="AM94" s="33">
        <f t="shared" si="9"/>
        <v>10000000</v>
      </c>
      <c r="AN94" s="33">
        <f t="shared" si="10"/>
        <v>0</v>
      </c>
      <c r="AO94" s="71" t="s">
        <v>323</v>
      </c>
      <c r="AP94" s="72">
        <v>400</v>
      </c>
      <c r="AQ94" s="71" t="s">
        <v>575</v>
      </c>
      <c r="AR94" s="90"/>
    </row>
    <row r="95" spans="1:44" s="42" customFormat="1" ht="14.25" customHeight="1">
      <c r="A95" s="75">
        <v>88</v>
      </c>
      <c r="B95" s="76" t="s">
        <v>504</v>
      </c>
      <c r="C95" s="77" t="s">
        <v>101</v>
      </c>
      <c r="D95" s="77" t="s">
        <v>2744</v>
      </c>
      <c r="E95" s="77" t="s">
        <v>103</v>
      </c>
      <c r="F95" s="77" t="s">
        <v>470</v>
      </c>
      <c r="G95" s="77" t="s">
        <v>105</v>
      </c>
      <c r="H95" s="77" t="s">
        <v>58</v>
      </c>
      <c r="I95" s="77" t="s">
        <v>54</v>
      </c>
      <c r="J95" s="77" t="s">
        <v>509</v>
      </c>
      <c r="K95" s="75" t="s">
        <v>55</v>
      </c>
      <c r="L95" s="75">
        <v>80111617</v>
      </c>
      <c r="M95" s="61">
        <v>7000000</v>
      </c>
      <c r="N95" s="75">
        <v>5</v>
      </c>
      <c r="O95" s="61">
        <v>35000000</v>
      </c>
      <c r="P95" s="79" t="s">
        <v>56</v>
      </c>
      <c r="Q95" s="79" t="s">
        <v>66</v>
      </c>
      <c r="R95" s="75" t="s">
        <v>108</v>
      </c>
      <c r="S95" s="75" t="s">
        <v>109</v>
      </c>
      <c r="T95" s="80" t="s">
        <v>108</v>
      </c>
      <c r="U95" s="39">
        <v>45525</v>
      </c>
      <c r="V95" s="83">
        <v>202413000068673</v>
      </c>
      <c r="W95" s="82" t="s">
        <v>307</v>
      </c>
      <c r="X95" s="91" t="s">
        <v>513</v>
      </c>
      <c r="Y95" s="94">
        <v>45531</v>
      </c>
      <c r="Z95" s="84" t="s">
        <v>521</v>
      </c>
      <c r="AA95" s="94">
        <v>45531</v>
      </c>
      <c r="AB95" s="103">
        <v>35000000</v>
      </c>
      <c r="AC95" s="86">
        <f t="shared" si="6"/>
        <v>0</v>
      </c>
      <c r="AD95" s="87">
        <v>1467</v>
      </c>
      <c r="AE95" s="39">
        <v>45534</v>
      </c>
      <c r="AF95" s="85">
        <v>35000000</v>
      </c>
      <c r="AG95" s="88">
        <f t="shared" si="8"/>
        <v>0</v>
      </c>
      <c r="AH95" s="87">
        <v>4129</v>
      </c>
      <c r="AI95" s="89">
        <v>45540</v>
      </c>
      <c r="AJ95" s="85">
        <v>35000000</v>
      </c>
      <c r="AK95" s="33">
        <f t="shared" si="7"/>
        <v>0</v>
      </c>
      <c r="AL95" s="85">
        <v>0</v>
      </c>
      <c r="AM95" s="33">
        <f t="shared" si="9"/>
        <v>35000000</v>
      </c>
      <c r="AN95" s="33">
        <f t="shared" si="10"/>
        <v>0</v>
      </c>
      <c r="AO95" s="41"/>
      <c r="AP95" s="87"/>
      <c r="AQ95" s="90"/>
      <c r="AR95" s="90"/>
    </row>
    <row r="96" spans="1:44" s="42" customFormat="1" ht="14.25" customHeight="1">
      <c r="A96" s="75">
        <v>89</v>
      </c>
      <c r="B96" s="76" t="s">
        <v>505</v>
      </c>
      <c r="C96" s="77" t="s">
        <v>101</v>
      </c>
      <c r="D96" s="77" t="s">
        <v>2744</v>
      </c>
      <c r="E96" s="77" t="s">
        <v>103</v>
      </c>
      <c r="F96" s="77" t="s">
        <v>470</v>
      </c>
      <c r="G96" s="77" t="s">
        <v>105</v>
      </c>
      <c r="H96" s="77" t="s">
        <v>60</v>
      </c>
      <c r="I96" s="77" t="s">
        <v>54</v>
      </c>
      <c r="J96" s="77" t="s">
        <v>510</v>
      </c>
      <c r="K96" s="75" t="s">
        <v>55</v>
      </c>
      <c r="L96" s="75">
        <v>80111601</v>
      </c>
      <c r="M96" s="61">
        <v>2800000</v>
      </c>
      <c r="N96" s="75">
        <v>5</v>
      </c>
      <c r="O96" s="61">
        <v>14000000</v>
      </c>
      <c r="P96" s="79" t="s">
        <v>56</v>
      </c>
      <c r="Q96" s="79" t="s">
        <v>66</v>
      </c>
      <c r="R96" s="75" t="s">
        <v>108</v>
      </c>
      <c r="S96" s="75" t="s">
        <v>109</v>
      </c>
      <c r="T96" s="80" t="s">
        <v>108</v>
      </c>
      <c r="U96" s="39">
        <v>45525</v>
      </c>
      <c r="V96" s="83">
        <v>202413000068673</v>
      </c>
      <c r="W96" s="82" t="s">
        <v>307</v>
      </c>
      <c r="X96" s="91" t="s">
        <v>514</v>
      </c>
      <c r="Y96" s="94">
        <v>45531</v>
      </c>
      <c r="Z96" s="84" t="s">
        <v>522</v>
      </c>
      <c r="AA96" s="94">
        <v>45531</v>
      </c>
      <c r="AB96" s="103">
        <v>14000000</v>
      </c>
      <c r="AC96" s="86">
        <f t="shared" si="6"/>
        <v>0</v>
      </c>
      <c r="AD96" s="87">
        <v>1466</v>
      </c>
      <c r="AE96" s="39">
        <v>45534</v>
      </c>
      <c r="AF96" s="85">
        <v>14000000</v>
      </c>
      <c r="AG96" s="88">
        <f t="shared" si="8"/>
        <v>0</v>
      </c>
      <c r="AH96" s="87"/>
      <c r="AI96" s="83"/>
      <c r="AJ96" s="85"/>
      <c r="AK96" s="33">
        <f t="shared" si="7"/>
        <v>14000000</v>
      </c>
      <c r="AL96" s="85"/>
      <c r="AM96" s="33">
        <f t="shared" si="9"/>
        <v>0</v>
      </c>
      <c r="AN96" s="33">
        <f t="shared" si="10"/>
        <v>14000000</v>
      </c>
      <c r="AO96" s="41"/>
      <c r="AP96" s="87"/>
      <c r="AQ96" s="90"/>
      <c r="AR96" s="90"/>
    </row>
    <row r="97" spans="1:44" s="42" customFormat="1" ht="14.25" customHeight="1">
      <c r="A97" s="75">
        <v>90</v>
      </c>
      <c r="B97" s="76" t="s">
        <v>506</v>
      </c>
      <c r="C97" s="77" t="s">
        <v>101</v>
      </c>
      <c r="D97" s="77" t="s">
        <v>2744</v>
      </c>
      <c r="E97" s="77" t="s">
        <v>103</v>
      </c>
      <c r="F97" s="77" t="s">
        <v>470</v>
      </c>
      <c r="G97" s="77" t="s">
        <v>105</v>
      </c>
      <c r="H97" s="77" t="s">
        <v>60</v>
      </c>
      <c r="I97" s="77" t="s">
        <v>54</v>
      </c>
      <c r="J97" s="77" t="s">
        <v>511</v>
      </c>
      <c r="K97" s="75" t="s">
        <v>55</v>
      </c>
      <c r="L97" s="75">
        <v>80111601</v>
      </c>
      <c r="M97" s="61">
        <v>3300000</v>
      </c>
      <c r="N97" s="75">
        <v>4</v>
      </c>
      <c r="O97" s="61">
        <v>13200000</v>
      </c>
      <c r="P97" s="79" t="s">
        <v>56</v>
      </c>
      <c r="Q97" s="79" t="s">
        <v>66</v>
      </c>
      <c r="R97" s="75" t="s">
        <v>108</v>
      </c>
      <c r="S97" s="75" t="s">
        <v>109</v>
      </c>
      <c r="T97" s="80" t="s">
        <v>108</v>
      </c>
      <c r="U97" s="39">
        <v>45525</v>
      </c>
      <c r="V97" s="83">
        <v>202413000068673</v>
      </c>
      <c r="W97" s="82" t="s">
        <v>307</v>
      </c>
      <c r="X97" s="91" t="s">
        <v>515</v>
      </c>
      <c r="Y97" s="94">
        <v>45531</v>
      </c>
      <c r="Z97" s="84" t="s">
        <v>523</v>
      </c>
      <c r="AA97" s="94">
        <v>45531</v>
      </c>
      <c r="AB97" s="103">
        <v>13200000</v>
      </c>
      <c r="AC97" s="86">
        <f t="shared" si="6"/>
        <v>0</v>
      </c>
      <c r="AD97" s="87">
        <v>1468</v>
      </c>
      <c r="AE97" s="39">
        <v>45534</v>
      </c>
      <c r="AF97" s="85">
        <v>13200000</v>
      </c>
      <c r="AG97" s="88">
        <f t="shared" si="8"/>
        <v>0</v>
      </c>
      <c r="AH97" s="87">
        <v>4148</v>
      </c>
      <c r="AI97" s="89">
        <v>45546</v>
      </c>
      <c r="AJ97" s="85">
        <v>13200000</v>
      </c>
      <c r="AK97" s="33">
        <f t="shared" si="7"/>
        <v>0</v>
      </c>
      <c r="AL97" s="85">
        <v>0</v>
      </c>
      <c r="AM97" s="33">
        <f t="shared" si="9"/>
        <v>13200000</v>
      </c>
      <c r="AN97" s="33">
        <f t="shared" si="10"/>
        <v>0</v>
      </c>
      <c r="AO97" s="41"/>
      <c r="AP97" s="87"/>
      <c r="AQ97" s="90"/>
      <c r="AR97" s="90"/>
    </row>
    <row r="98" spans="1:44" s="42" customFormat="1" ht="14.25" customHeight="1">
      <c r="A98" s="75">
        <v>91</v>
      </c>
      <c r="B98" s="76" t="s">
        <v>507</v>
      </c>
      <c r="C98" s="77" t="s">
        <v>101</v>
      </c>
      <c r="D98" s="77" t="s">
        <v>2744</v>
      </c>
      <c r="E98" s="77" t="s">
        <v>103</v>
      </c>
      <c r="F98" s="77" t="s">
        <v>470</v>
      </c>
      <c r="G98" s="77" t="s">
        <v>105</v>
      </c>
      <c r="H98" s="77" t="s">
        <v>53</v>
      </c>
      <c r="I98" s="77" t="s">
        <v>63</v>
      </c>
      <c r="J98" s="77" t="s">
        <v>512</v>
      </c>
      <c r="K98" s="75" t="s">
        <v>55</v>
      </c>
      <c r="L98" s="75">
        <v>80111607</v>
      </c>
      <c r="M98" s="61">
        <v>10500000</v>
      </c>
      <c r="N98" s="75">
        <v>5</v>
      </c>
      <c r="O98" s="61">
        <v>52500000</v>
      </c>
      <c r="P98" s="79" t="s">
        <v>56</v>
      </c>
      <c r="Q98" s="79" t="s">
        <v>66</v>
      </c>
      <c r="R98" s="75" t="s">
        <v>108</v>
      </c>
      <c r="S98" s="75" t="s">
        <v>109</v>
      </c>
      <c r="T98" s="80" t="s">
        <v>108</v>
      </c>
      <c r="U98" s="39">
        <v>45525</v>
      </c>
      <c r="V98" s="83">
        <v>202413000068673</v>
      </c>
      <c r="W98" s="82" t="s">
        <v>307</v>
      </c>
      <c r="X98" s="91" t="s">
        <v>516</v>
      </c>
      <c r="Y98" s="94">
        <v>45531</v>
      </c>
      <c r="Z98" s="84" t="s">
        <v>524</v>
      </c>
      <c r="AA98" s="94">
        <v>45531</v>
      </c>
      <c r="AB98" s="103">
        <v>52500000</v>
      </c>
      <c r="AC98" s="86">
        <f t="shared" si="6"/>
        <v>0</v>
      </c>
      <c r="AD98" s="87">
        <v>1469</v>
      </c>
      <c r="AE98" s="39">
        <v>45534</v>
      </c>
      <c r="AF98" s="85">
        <v>52500000</v>
      </c>
      <c r="AG98" s="88">
        <f t="shared" si="8"/>
        <v>0</v>
      </c>
      <c r="AH98" s="87">
        <v>4117</v>
      </c>
      <c r="AI98" s="89">
        <v>45538</v>
      </c>
      <c r="AJ98" s="85">
        <v>52500000</v>
      </c>
      <c r="AK98" s="33">
        <f t="shared" si="7"/>
        <v>0</v>
      </c>
      <c r="AL98" s="85">
        <v>0</v>
      </c>
      <c r="AM98" s="33">
        <f t="shared" si="9"/>
        <v>52500000</v>
      </c>
      <c r="AN98" s="33">
        <f t="shared" si="10"/>
        <v>0</v>
      </c>
      <c r="AO98" s="41"/>
      <c r="AP98" s="87"/>
      <c r="AQ98" s="90"/>
      <c r="AR98" s="90"/>
    </row>
    <row r="99" spans="1:44" s="42" customFormat="1" ht="14.25" customHeight="1">
      <c r="A99" s="75">
        <v>92</v>
      </c>
      <c r="B99" s="76" t="s">
        <v>589</v>
      </c>
      <c r="C99" s="77" t="s">
        <v>101</v>
      </c>
      <c r="D99" s="77" t="s">
        <v>2744</v>
      </c>
      <c r="E99" s="77" t="s">
        <v>103</v>
      </c>
      <c r="F99" s="77" t="s">
        <v>470</v>
      </c>
      <c r="G99" s="77" t="s">
        <v>105</v>
      </c>
      <c r="H99" s="77" t="s">
        <v>257</v>
      </c>
      <c r="I99" s="77" t="s">
        <v>54</v>
      </c>
      <c r="J99" s="77" t="s">
        <v>435</v>
      </c>
      <c r="K99" s="75" t="s">
        <v>2739</v>
      </c>
      <c r="L99" s="75" t="s">
        <v>65</v>
      </c>
      <c r="M99" s="61">
        <v>2500000</v>
      </c>
      <c r="N99" s="75">
        <v>5</v>
      </c>
      <c r="O99" s="61">
        <v>12500000</v>
      </c>
      <c r="P99" s="79" t="s">
        <v>66</v>
      </c>
      <c r="Q99" s="79" t="s">
        <v>66</v>
      </c>
      <c r="R99" s="75" t="s">
        <v>108</v>
      </c>
      <c r="S99" s="75" t="s">
        <v>592</v>
      </c>
      <c r="T99" s="80" t="s">
        <v>108</v>
      </c>
      <c r="U99" s="39">
        <v>45551</v>
      </c>
      <c r="V99" s="83">
        <v>202413000073503</v>
      </c>
      <c r="W99" s="106" t="s">
        <v>302</v>
      </c>
      <c r="X99" s="83" t="s">
        <v>593</v>
      </c>
      <c r="Y99" s="89">
        <v>45552</v>
      </c>
      <c r="Z99" s="96" t="s">
        <v>602</v>
      </c>
      <c r="AA99" s="89">
        <v>45552</v>
      </c>
      <c r="AB99" s="103">
        <v>12500000</v>
      </c>
      <c r="AC99" s="86">
        <f t="shared" si="6"/>
        <v>0</v>
      </c>
      <c r="AD99" s="87">
        <v>1507</v>
      </c>
      <c r="AE99" s="89">
        <v>45552</v>
      </c>
      <c r="AF99" s="85">
        <v>12500000</v>
      </c>
      <c r="AG99" s="88">
        <f t="shared" si="8"/>
        <v>0</v>
      </c>
      <c r="AH99" s="87">
        <v>4333</v>
      </c>
      <c r="AI99" s="89">
        <v>45553</v>
      </c>
      <c r="AJ99" s="85">
        <v>1402920</v>
      </c>
      <c r="AK99" s="33">
        <f t="shared" si="7"/>
        <v>11097080</v>
      </c>
      <c r="AL99" s="85">
        <v>1399450</v>
      </c>
      <c r="AM99" s="33">
        <f t="shared" si="9"/>
        <v>3470</v>
      </c>
      <c r="AN99" s="33">
        <f t="shared" si="10"/>
        <v>11097080</v>
      </c>
      <c r="AO99" s="41"/>
      <c r="AP99" s="87"/>
      <c r="AQ99" s="90"/>
      <c r="AR99" s="90"/>
    </row>
    <row r="100" spans="1:44" s="42" customFormat="1" ht="14.25" customHeight="1">
      <c r="A100" s="75">
        <v>93</v>
      </c>
      <c r="B100" s="76" t="s">
        <v>603</v>
      </c>
      <c r="C100" s="77" t="s">
        <v>101</v>
      </c>
      <c r="D100" s="77" t="s">
        <v>2744</v>
      </c>
      <c r="E100" s="77" t="s">
        <v>103</v>
      </c>
      <c r="F100" s="77" t="s">
        <v>470</v>
      </c>
      <c r="G100" s="77" t="s">
        <v>105</v>
      </c>
      <c r="H100" s="77" t="s">
        <v>82</v>
      </c>
      <c r="I100" s="77" t="s">
        <v>54</v>
      </c>
      <c r="J100" s="77" t="s">
        <v>604</v>
      </c>
      <c r="K100" s="75" t="s">
        <v>55</v>
      </c>
      <c r="L100" s="75">
        <v>80131505</v>
      </c>
      <c r="M100" s="61">
        <v>10000000</v>
      </c>
      <c r="N100" s="75">
        <v>1</v>
      </c>
      <c r="O100" s="61">
        <v>10000000</v>
      </c>
      <c r="P100" s="79" t="s">
        <v>66</v>
      </c>
      <c r="Q100" s="79" t="s">
        <v>66</v>
      </c>
      <c r="R100" s="75" t="s">
        <v>108</v>
      </c>
      <c r="S100" s="75" t="s">
        <v>592</v>
      </c>
      <c r="T100" s="80" t="s">
        <v>108</v>
      </c>
      <c r="U100" s="39">
        <v>45558</v>
      </c>
      <c r="V100" s="83">
        <v>202413000075733</v>
      </c>
      <c r="W100" s="106" t="s">
        <v>302</v>
      </c>
      <c r="X100" s="83" t="s">
        <v>605</v>
      </c>
      <c r="Y100" s="89">
        <v>45560</v>
      </c>
      <c r="Z100" s="96" t="s">
        <v>606</v>
      </c>
      <c r="AA100" s="89">
        <v>45560</v>
      </c>
      <c r="AB100" s="103">
        <v>10000000</v>
      </c>
      <c r="AC100" s="86">
        <f t="shared" si="6"/>
        <v>0</v>
      </c>
      <c r="AD100" s="87">
        <v>1531</v>
      </c>
      <c r="AE100" s="89">
        <v>45561</v>
      </c>
      <c r="AF100" s="85">
        <v>10000000</v>
      </c>
      <c r="AG100" s="88">
        <f t="shared" si="8"/>
        <v>0</v>
      </c>
      <c r="AH100" s="87"/>
      <c r="AI100" s="89"/>
      <c r="AJ100" s="85"/>
      <c r="AK100" s="33">
        <f t="shared" si="7"/>
        <v>10000000</v>
      </c>
      <c r="AL100" s="85"/>
      <c r="AM100" s="33">
        <f t="shared" si="9"/>
        <v>0</v>
      </c>
      <c r="AN100" s="33">
        <f t="shared" si="10"/>
        <v>10000000</v>
      </c>
      <c r="AO100" s="41"/>
      <c r="AP100" s="87"/>
      <c r="AQ100" s="90"/>
      <c r="AR100" s="90"/>
    </row>
    <row r="101" spans="1:44" s="42" customFormat="1" ht="14.25" customHeight="1">
      <c r="A101" s="75">
        <v>1</v>
      </c>
      <c r="B101" s="76" t="s">
        <v>612</v>
      </c>
      <c r="C101" s="77" t="s">
        <v>272</v>
      </c>
      <c r="D101" s="77" t="s">
        <v>2745</v>
      </c>
      <c r="E101" s="77" t="s">
        <v>274</v>
      </c>
      <c r="F101" s="77" t="s">
        <v>275</v>
      </c>
      <c r="G101" s="77" t="s">
        <v>287</v>
      </c>
      <c r="H101" s="77" t="s">
        <v>53</v>
      </c>
      <c r="I101" s="77" t="s">
        <v>54</v>
      </c>
      <c r="J101" s="77" t="s">
        <v>613</v>
      </c>
      <c r="K101" s="75" t="s">
        <v>55</v>
      </c>
      <c r="L101" s="75">
        <v>80121703</v>
      </c>
      <c r="M101" s="61">
        <v>5930000</v>
      </c>
      <c r="N101" s="75">
        <v>5</v>
      </c>
      <c r="O101" s="61">
        <v>29650000</v>
      </c>
      <c r="P101" s="79" t="s">
        <v>614</v>
      </c>
      <c r="Q101" s="79" t="s">
        <v>614</v>
      </c>
      <c r="R101" s="75" t="s">
        <v>277</v>
      </c>
      <c r="S101" s="75" t="s">
        <v>615</v>
      </c>
      <c r="T101" s="80" t="s">
        <v>277</v>
      </c>
      <c r="U101" s="39">
        <v>45495</v>
      </c>
      <c r="V101" s="83">
        <v>202412000060763</v>
      </c>
      <c r="W101" s="106" t="s">
        <v>302</v>
      </c>
      <c r="X101" s="83" t="s">
        <v>65</v>
      </c>
      <c r="Y101" s="89">
        <v>45496</v>
      </c>
      <c r="Z101" s="96" t="s">
        <v>616</v>
      </c>
      <c r="AA101" s="89">
        <v>45496</v>
      </c>
      <c r="AB101" s="103">
        <v>29650000</v>
      </c>
      <c r="AC101" s="86">
        <f t="shared" si="6"/>
        <v>0</v>
      </c>
      <c r="AD101" s="87">
        <v>1237</v>
      </c>
      <c r="AE101" s="89">
        <v>45499</v>
      </c>
      <c r="AF101" s="85">
        <v>29650000</v>
      </c>
      <c r="AG101" s="88">
        <f t="shared" si="8"/>
        <v>0</v>
      </c>
      <c r="AH101" s="87">
        <v>3749</v>
      </c>
      <c r="AI101" s="89">
        <v>45517</v>
      </c>
      <c r="AJ101" s="85">
        <v>29650000</v>
      </c>
      <c r="AK101" s="33">
        <f t="shared" si="7"/>
        <v>0</v>
      </c>
      <c r="AL101" s="85">
        <v>3360333</v>
      </c>
      <c r="AM101" s="33">
        <f t="shared" si="9"/>
        <v>26289667</v>
      </c>
      <c r="AN101" s="33">
        <f t="shared" si="10"/>
        <v>0</v>
      </c>
      <c r="AO101" s="41" t="s">
        <v>323</v>
      </c>
      <c r="AP101" s="87">
        <v>717</v>
      </c>
      <c r="AQ101" s="90" t="s">
        <v>617</v>
      </c>
      <c r="AR101" s="90"/>
    </row>
    <row r="102" spans="1:44" s="42" customFormat="1" ht="14.25" customHeight="1">
      <c r="A102" s="75">
        <v>2</v>
      </c>
      <c r="B102" s="76" t="s">
        <v>618</v>
      </c>
      <c r="C102" s="77" t="s">
        <v>272</v>
      </c>
      <c r="D102" s="77" t="s">
        <v>2745</v>
      </c>
      <c r="E102" s="77" t="s">
        <v>274</v>
      </c>
      <c r="F102" s="77" t="s">
        <v>278</v>
      </c>
      <c r="G102" s="77" t="s">
        <v>287</v>
      </c>
      <c r="H102" s="77" t="s">
        <v>71</v>
      </c>
      <c r="I102" s="77" t="s">
        <v>54</v>
      </c>
      <c r="J102" s="77" t="s">
        <v>619</v>
      </c>
      <c r="K102" s="75" t="s">
        <v>2739</v>
      </c>
      <c r="L102" s="75" t="s">
        <v>65</v>
      </c>
      <c r="M102" s="61">
        <v>0</v>
      </c>
      <c r="N102" s="79">
        <v>0</v>
      </c>
      <c r="O102" s="61">
        <f>298784738-298784738</f>
        <v>0</v>
      </c>
      <c r="P102" s="79" t="s">
        <v>78</v>
      </c>
      <c r="Q102" s="79" t="s">
        <v>78</v>
      </c>
      <c r="R102" s="75" t="s">
        <v>277</v>
      </c>
      <c r="S102" s="75" t="s">
        <v>615</v>
      </c>
      <c r="T102" s="80" t="s">
        <v>277</v>
      </c>
      <c r="U102" s="39"/>
      <c r="V102" s="83"/>
      <c r="W102" s="106"/>
      <c r="X102" s="83"/>
      <c r="Y102" s="89"/>
      <c r="Z102" s="96"/>
      <c r="AA102" s="89"/>
      <c r="AB102" s="103"/>
      <c r="AC102" s="86">
        <f t="shared" si="6"/>
        <v>0</v>
      </c>
      <c r="AD102" s="87"/>
      <c r="AE102" s="89"/>
      <c r="AF102" s="85"/>
      <c r="AG102" s="88">
        <f t="shared" si="8"/>
        <v>0</v>
      </c>
      <c r="AH102" s="87"/>
      <c r="AI102" s="89"/>
      <c r="AJ102" s="85"/>
      <c r="AK102" s="33">
        <f t="shared" si="7"/>
        <v>0</v>
      </c>
      <c r="AL102" s="85"/>
      <c r="AM102" s="33">
        <f t="shared" si="9"/>
        <v>0</v>
      </c>
      <c r="AN102" s="33">
        <f t="shared" si="10"/>
        <v>0</v>
      </c>
      <c r="AO102" s="41"/>
      <c r="AP102" s="87"/>
      <c r="AQ102" s="90"/>
      <c r="AR102" s="90"/>
    </row>
    <row r="103" spans="1:44" s="42" customFormat="1" ht="14.25" customHeight="1">
      <c r="A103" s="75">
        <v>3</v>
      </c>
      <c r="B103" s="76" t="s">
        <v>620</v>
      </c>
      <c r="C103" s="77" t="s">
        <v>272</v>
      </c>
      <c r="D103" s="77" t="s">
        <v>2745</v>
      </c>
      <c r="E103" s="77" t="s">
        <v>274</v>
      </c>
      <c r="F103" s="77" t="s">
        <v>278</v>
      </c>
      <c r="G103" s="77" t="s">
        <v>287</v>
      </c>
      <c r="H103" s="77" t="s">
        <v>71</v>
      </c>
      <c r="I103" s="77" t="s">
        <v>54</v>
      </c>
      <c r="J103" s="77" t="s">
        <v>621</v>
      </c>
      <c r="K103" s="75" t="s">
        <v>55</v>
      </c>
      <c r="L103" s="75">
        <v>93141500</v>
      </c>
      <c r="M103" s="61">
        <v>5230000</v>
      </c>
      <c r="N103" s="75">
        <v>5</v>
      </c>
      <c r="O103" s="61">
        <v>26150000</v>
      </c>
      <c r="P103" s="79" t="s">
        <v>614</v>
      </c>
      <c r="Q103" s="79" t="s">
        <v>614</v>
      </c>
      <c r="R103" s="75" t="s">
        <v>277</v>
      </c>
      <c r="S103" s="75" t="s">
        <v>615</v>
      </c>
      <c r="T103" s="80" t="s">
        <v>277</v>
      </c>
      <c r="U103" s="39">
        <v>45488</v>
      </c>
      <c r="V103" s="83" t="s">
        <v>622</v>
      </c>
      <c r="W103" s="106" t="s">
        <v>302</v>
      </c>
      <c r="X103" s="83" t="s">
        <v>340</v>
      </c>
      <c r="Y103" s="89">
        <v>45490</v>
      </c>
      <c r="Z103" s="96" t="s">
        <v>623</v>
      </c>
      <c r="AA103" s="89">
        <v>45490</v>
      </c>
      <c r="AB103" s="103">
        <v>26150000</v>
      </c>
      <c r="AC103" s="86">
        <f t="shared" si="6"/>
        <v>0</v>
      </c>
      <c r="AD103" s="87">
        <v>1173</v>
      </c>
      <c r="AE103" s="89">
        <v>45498</v>
      </c>
      <c r="AF103" s="85">
        <v>26150000</v>
      </c>
      <c r="AG103" s="88">
        <f t="shared" si="8"/>
        <v>0</v>
      </c>
      <c r="AH103" s="87">
        <v>3757</v>
      </c>
      <c r="AI103" s="89">
        <v>45517</v>
      </c>
      <c r="AJ103" s="85">
        <v>26150000</v>
      </c>
      <c r="AK103" s="33">
        <f t="shared" si="7"/>
        <v>0</v>
      </c>
      <c r="AL103" s="85">
        <v>2789333</v>
      </c>
      <c r="AM103" s="33">
        <f t="shared" si="9"/>
        <v>23360667</v>
      </c>
      <c r="AN103" s="33">
        <f t="shared" si="10"/>
        <v>0</v>
      </c>
      <c r="AO103" s="41" t="s">
        <v>323</v>
      </c>
      <c r="AP103" s="87">
        <v>686</v>
      </c>
      <c r="AQ103" s="90" t="s">
        <v>624</v>
      </c>
      <c r="AR103" s="90"/>
    </row>
    <row r="104" spans="1:44" s="42" customFormat="1" ht="14.25" customHeight="1">
      <c r="A104" s="75">
        <v>4</v>
      </c>
      <c r="B104" s="76" t="s">
        <v>625</v>
      </c>
      <c r="C104" s="77" t="s">
        <v>272</v>
      </c>
      <c r="D104" s="77" t="s">
        <v>2745</v>
      </c>
      <c r="E104" s="77" t="s">
        <v>274</v>
      </c>
      <c r="F104" s="77" t="s">
        <v>278</v>
      </c>
      <c r="G104" s="77" t="s">
        <v>287</v>
      </c>
      <c r="H104" s="77" t="s">
        <v>71</v>
      </c>
      <c r="I104" s="77" t="s">
        <v>54</v>
      </c>
      <c r="J104" s="77" t="s">
        <v>621</v>
      </c>
      <c r="K104" s="75" t="s">
        <v>55</v>
      </c>
      <c r="L104" s="75">
        <v>93141500</v>
      </c>
      <c r="M104" s="61">
        <v>5510000</v>
      </c>
      <c r="N104" s="75">
        <v>5</v>
      </c>
      <c r="O104" s="61">
        <v>27550000</v>
      </c>
      <c r="P104" s="79" t="s">
        <v>614</v>
      </c>
      <c r="Q104" s="79" t="s">
        <v>614</v>
      </c>
      <c r="R104" s="75" t="s">
        <v>277</v>
      </c>
      <c r="S104" s="75" t="s">
        <v>615</v>
      </c>
      <c r="T104" s="80" t="s">
        <v>277</v>
      </c>
      <c r="U104" s="39">
        <v>45495</v>
      </c>
      <c r="V104" s="83">
        <v>202412000060763</v>
      </c>
      <c r="W104" s="106" t="s">
        <v>302</v>
      </c>
      <c r="X104" s="83" t="s">
        <v>65</v>
      </c>
      <c r="Y104" s="89">
        <v>45496</v>
      </c>
      <c r="Z104" s="96" t="s">
        <v>626</v>
      </c>
      <c r="AA104" s="89">
        <v>45496</v>
      </c>
      <c r="AB104" s="103">
        <v>27550000</v>
      </c>
      <c r="AC104" s="86">
        <f t="shared" si="6"/>
        <v>0</v>
      </c>
      <c r="AD104" s="87">
        <v>1238</v>
      </c>
      <c r="AE104" s="89">
        <v>45499</v>
      </c>
      <c r="AF104" s="85">
        <v>27550000</v>
      </c>
      <c r="AG104" s="88">
        <f t="shared" si="8"/>
        <v>0</v>
      </c>
      <c r="AH104" s="87">
        <v>3764</v>
      </c>
      <c r="AI104" s="89">
        <v>45518</v>
      </c>
      <c r="AJ104" s="85">
        <v>27550000</v>
      </c>
      <c r="AK104" s="33">
        <f t="shared" si="7"/>
        <v>0</v>
      </c>
      <c r="AL104" s="85">
        <v>2020333</v>
      </c>
      <c r="AM104" s="33">
        <f t="shared" si="9"/>
        <v>25529667</v>
      </c>
      <c r="AN104" s="33">
        <f t="shared" si="10"/>
        <v>0</v>
      </c>
      <c r="AO104" s="41" t="s">
        <v>323</v>
      </c>
      <c r="AP104" s="87">
        <v>748</v>
      </c>
      <c r="AQ104" s="90" t="s">
        <v>627</v>
      </c>
      <c r="AR104" s="90"/>
    </row>
    <row r="105" spans="1:44" s="42" customFormat="1" ht="14.25" customHeight="1">
      <c r="A105" s="75">
        <v>5</v>
      </c>
      <c r="B105" s="76" t="s">
        <v>628</v>
      </c>
      <c r="C105" s="77" t="s">
        <v>272</v>
      </c>
      <c r="D105" s="77" t="s">
        <v>2745</v>
      </c>
      <c r="E105" s="77" t="s">
        <v>274</v>
      </c>
      <c r="F105" s="77" t="s">
        <v>278</v>
      </c>
      <c r="G105" s="77" t="s">
        <v>287</v>
      </c>
      <c r="H105" s="77" t="s">
        <v>71</v>
      </c>
      <c r="I105" s="77" t="s">
        <v>54</v>
      </c>
      <c r="J105" s="77" t="s">
        <v>619</v>
      </c>
      <c r="K105" s="75" t="s">
        <v>55</v>
      </c>
      <c r="L105" s="75">
        <v>93141500</v>
      </c>
      <c r="M105" s="61">
        <v>7485000</v>
      </c>
      <c r="N105" s="75">
        <v>5</v>
      </c>
      <c r="O105" s="61">
        <v>37425000</v>
      </c>
      <c r="P105" s="79" t="s">
        <v>614</v>
      </c>
      <c r="Q105" s="79" t="s">
        <v>614</v>
      </c>
      <c r="R105" s="75" t="s">
        <v>277</v>
      </c>
      <c r="S105" s="75" t="s">
        <v>615</v>
      </c>
      <c r="T105" s="80" t="s">
        <v>277</v>
      </c>
      <c r="U105" s="39">
        <v>45495</v>
      </c>
      <c r="V105" s="83">
        <v>202412000060763</v>
      </c>
      <c r="W105" s="106" t="s">
        <v>302</v>
      </c>
      <c r="X105" s="83" t="s">
        <v>65</v>
      </c>
      <c r="Y105" s="89">
        <v>45496</v>
      </c>
      <c r="Z105" s="96" t="s">
        <v>629</v>
      </c>
      <c r="AA105" s="89">
        <v>45496</v>
      </c>
      <c r="AB105" s="103">
        <v>37425000</v>
      </c>
      <c r="AC105" s="86">
        <f t="shared" si="6"/>
        <v>0</v>
      </c>
      <c r="AD105" s="87">
        <v>1239</v>
      </c>
      <c r="AE105" s="89">
        <v>45499</v>
      </c>
      <c r="AF105" s="85">
        <v>37425000</v>
      </c>
      <c r="AG105" s="88">
        <f t="shared" si="8"/>
        <v>0</v>
      </c>
      <c r="AH105" s="87">
        <v>3737</v>
      </c>
      <c r="AI105" s="89">
        <v>45517</v>
      </c>
      <c r="AJ105" s="85">
        <v>37425000</v>
      </c>
      <c r="AK105" s="33">
        <f t="shared" si="7"/>
        <v>0</v>
      </c>
      <c r="AL105" s="85">
        <v>4241500</v>
      </c>
      <c r="AM105" s="33">
        <f t="shared" si="9"/>
        <v>33183500</v>
      </c>
      <c r="AN105" s="33">
        <f t="shared" si="10"/>
        <v>0</v>
      </c>
      <c r="AO105" s="41" t="s">
        <v>323</v>
      </c>
      <c r="AP105" s="87">
        <v>737</v>
      </c>
      <c r="AQ105" s="90" t="s">
        <v>630</v>
      </c>
      <c r="AR105" s="90"/>
    </row>
    <row r="106" spans="1:44" s="42" customFormat="1" ht="14.25" customHeight="1">
      <c r="A106" s="75">
        <v>6</v>
      </c>
      <c r="B106" s="76" t="s">
        <v>631</v>
      </c>
      <c r="C106" s="77" t="s">
        <v>272</v>
      </c>
      <c r="D106" s="77" t="s">
        <v>2745</v>
      </c>
      <c r="E106" s="77" t="s">
        <v>274</v>
      </c>
      <c r="F106" s="77" t="s">
        <v>279</v>
      </c>
      <c r="G106" s="77" t="s">
        <v>287</v>
      </c>
      <c r="H106" s="77" t="s">
        <v>85</v>
      </c>
      <c r="I106" s="77" t="s">
        <v>54</v>
      </c>
      <c r="J106" s="77" t="s">
        <v>632</v>
      </c>
      <c r="K106" s="75" t="s">
        <v>2739</v>
      </c>
      <c r="L106" s="75" t="s">
        <v>65</v>
      </c>
      <c r="M106" s="61">
        <v>486614008</v>
      </c>
      <c r="N106" s="75">
        <v>1</v>
      </c>
      <c r="O106" s="61">
        <v>486614008</v>
      </c>
      <c r="P106" s="79" t="s">
        <v>614</v>
      </c>
      <c r="Q106" s="79" t="s">
        <v>614</v>
      </c>
      <c r="R106" s="75" t="s">
        <v>277</v>
      </c>
      <c r="S106" s="75" t="s">
        <v>615</v>
      </c>
      <c r="T106" s="80" t="s">
        <v>277</v>
      </c>
      <c r="U106" s="39">
        <v>45502</v>
      </c>
      <c r="V106" s="83">
        <v>202412000062763</v>
      </c>
      <c r="W106" s="106" t="s">
        <v>302</v>
      </c>
      <c r="X106" s="83" t="s">
        <v>65</v>
      </c>
      <c r="Y106" s="89">
        <v>45502</v>
      </c>
      <c r="Z106" s="96" t="s">
        <v>633</v>
      </c>
      <c r="AA106" s="89">
        <v>45502</v>
      </c>
      <c r="AB106" s="103">
        <v>486614008</v>
      </c>
      <c r="AC106" s="86">
        <f t="shared" si="6"/>
        <v>0</v>
      </c>
      <c r="AD106" s="87">
        <v>1305</v>
      </c>
      <c r="AE106" s="89">
        <v>45503</v>
      </c>
      <c r="AF106" s="85">
        <v>486614008</v>
      </c>
      <c r="AG106" s="88">
        <f t="shared" si="8"/>
        <v>0</v>
      </c>
      <c r="AH106" s="87">
        <v>4122</v>
      </c>
      <c r="AI106" s="89">
        <v>45539</v>
      </c>
      <c r="AJ106" s="85">
        <v>483401805</v>
      </c>
      <c r="AK106" s="33">
        <f t="shared" si="7"/>
        <v>3212203</v>
      </c>
      <c r="AL106" s="85">
        <v>207016260</v>
      </c>
      <c r="AM106" s="33">
        <f t="shared" si="9"/>
        <v>276385545</v>
      </c>
      <c r="AN106" s="33">
        <f t="shared" si="10"/>
        <v>3212203</v>
      </c>
      <c r="AO106" s="41" t="s">
        <v>530</v>
      </c>
      <c r="AP106" s="87">
        <v>972</v>
      </c>
      <c r="AQ106" s="90" t="s">
        <v>634</v>
      </c>
      <c r="AR106" s="90"/>
    </row>
    <row r="107" spans="1:44" s="42" customFormat="1" ht="14.25" customHeight="1">
      <c r="A107" s="75">
        <v>7</v>
      </c>
      <c r="B107" s="76" t="s">
        <v>635</v>
      </c>
      <c r="C107" s="77" t="s">
        <v>272</v>
      </c>
      <c r="D107" s="77" t="s">
        <v>2745</v>
      </c>
      <c r="E107" s="77" t="s">
        <v>274</v>
      </c>
      <c r="F107" s="77" t="s">
        <v>279</v>
      </c>
      <c r="G107" s="77" t="s">
        <v>287</v>
      </c>
      <c r="H107" s="77" t="s">
        <v>85</v>
      </c>
      <c r="I107" s="77" t="s">
        <v>75</v>
      </c>
      <c r="J107" s="77" t="s">
        <v>632</v>
      </c>
      <c r="K107" s="75" t="s">
        <v>2739</v>
      </c>
      <c r="L107" s="75" t="s">
        <v>65</v>
      </c>
      <c r="M107" s="61">
        <v>158482165</v>
      </c>
      <c r="N107" s="75">
        <v>1</v>
      </c>
      <c r="O107" s="61">
        <v>158482165</v>
      </c>
      <c r="P107" s="79" t="s">
        <v>614</v>
      </c>
      <c r="Q107" s="79" t="s">
        <v>614</v>
      </c>
      <c r="R107" s="75" t="s">
        <v>277</v>
      </c>
      <c r="S107" s="75" t="s">
        <v>615</v>
      </c>
      <c r="T107" s="80" t="s">
        <v>277</v>
      </c>
      <c r="U107" s="39">
        <v>45502</v>
      </c>
      <c r="V107" s="83">
        <v>202412000062763</v>
      </c>
      <c r="W107" s="106" t="s">
        <v>302</v>
      </c>
      <c r="X107" s="83" t="s">
        <v>65</v>
      </c>
      <c r="Y107" s="89">
        <v>45502</v>
      </c>
      <c r="Z107" s="96" t="s">
        <v>636</v>
      </c>
      <c r="AA107" s="89"/>
      <c r="AB107" s="103"/>
      <c r="AC107" s="86">
        <f t="shared" si="6"/>
        <v>158482165</v>
      </c>
      <c r="AD107" s="87"/>
      <c r="AE107" s="89"/>
      <c r="AF107" s="85"/>
      <c r="AG107" s="88">
        <f t="shared" si="8"/>
        <v>0</v>
      </c>
      <c r="AH107" s="87"/>
      <c r="AI107" s="89"/>
      <c r="AJ107" s="85"/>
      <c r="AK107" s="33">
        <f t="shared" si="7"/>
        <v>0</v>
      </c>
      <c r="AL107" s="85"/>
      <c r="AM107" s="33">
        <f t="shared" si="9"/>
        <v>0</v>
      </c>
      <c r="AN107" s="33">
        <f t="shared" si="10"/>
        <v>158482165</v>
      </c>
      <c r="AO107" s="41"/>
      <c r="AP107" s="87"/>
      <c r="AQ107" s="90"/>
      <c r="AR107" s="90" t="s">
        <v>637</v>
      </c>
    </row>
    <row r="108" spans="1:44" s="42" customFormat="1" ht="14.25" customHeight="1">
      <c r="A108" s="75">
        <v>8</v>
      </c>
      <c r="B108" s="76" t="s">
        <v>638</v>
      </c>
      <c r="C108" s="77" t="s">
        <v>272</v>
      </c>
      <c r="D108" s="77" t="s">
        <v>2745</v>
      </c>
      <c r="E108" s="77" t="s">
        <v>274</v>
      </c>
      <c r="F108" s="77" t="s">
        <v>280</v>
      </c>
      <c r="G108" s="77" t="s">
        <v>276</v>
      </c>
      <c r="H108" s="77" t="s">
        <v>76</v>
      </c>
      <c r="I108" s="77" t="s">
        <v>54</v>
      </c>
      <c r="J108" s="77" t="s">
        <v>639</v>
      </c>
      <c r="K108" s="75" t="s">
        <v>281</v>
      </c>
      <c r="L108" s="75" t="s">
        <v>65</v>
      </c>
      <c r="M108" s="61">
        <v>49087500</v>
      </c>
      <c r="N108" s="75">
        <v>1</v>
      </c>
      <c r="O108" s="61">
        <v>49087500</v>
      </c>
      <c r="P108" s="79" t="s">
        <v>614</v>
      </c>
      <c r="Q108" s="79" t="s">
        <v>614</v>
      </c>
      <c r="R108" s="75" t="s">
        <v>277</v>
      </c>
      <c r="S108" s="75" t="s">
        <v>615</v>
      </c>
      <c r="T108" s="80" t="s">
        <v>277</v>
      </c>
      <c r="U108" s="39">
        <v>45485</v>
      </c>
      <c r="V108" s="83"/>
      <c r="W108" s="106" t="s">
        <v>302</v>
      </c>
      <c r="X108" s="83" t="s">
        <v>340</v>
      </c>
      <c r="Y108" s="89">
        <v>45485</v>
      </c>
      <c r="Z108" s="96" t="s">
        <v>640</v>
      </c>
      <c r="AA108" s="89">
        <v>45485</v>
      </c>
      <c r="AB108" s="103">
        <v>49087500</v>
      </c>
      <c r="AC108" s="86">
        <f t="shared" si="6"/>
        <v>0</v>
      </c>
      <c r="AD108" s="87">
        <v>867</v>
      </c>
      <c r="AE108" s="89">
        <v>45489</v>
      </c>
      <c r="AF108" s="85">
        <v>49087500</v>
      </c>
      <c r="AG108" s="88">
        <f t="shared" si="8"/>
        <v>0</v>
      </c>
      <c r="AH108" s="87">
        <v>3060</v>
      </c>
      <c r="AI108" s="89">
        <v>45489</v>
      </c>
      <c r="AJ108" s="85">
        <v>49087500</v>
      </c>
      <c r="AK108" s="33">
        <f t="shared" si="7"/>
        <v>0</v>
      </c>
      <c r="AL108" s="85">
        <v>0</v>
      </c>
      <c r="AM108" s="33">
        <f t="shared" si="9"/>
        <v>49087500</v>
      </c>
      <c r="AN108" s="33">
        <f t="shared" si="10"/>
        <v>0</v>
      </c>
      <c r="AO108" s="41" t="s">
        <v>315</v>
      </c>
      <c r="AP108" s="87">
        <v>667</v>
      </c>
      <c r="AQ108" s="90" t="s">
        <v>641</v>
      </c>
      <c r="AR108" s="90"/>
    </row>
    <row r="109" spans="1:44" s="42" customFormat="1" ht="14.25" customHeight="1">
      <c r="A109" s="75">
        <v>9</v>
      </c>
      <c r="B109" s="76" t="s">
        <v>642</v>
      </c>
      <c r="C109" s="77" t="s">
        <v>272</v>
      </c>
      <c r="D109" s="77" t="s">
        <v>2745</v>
      </c>
      <c r="E109" s="77" t="s">
        <v>274</v>
      </c>
      <c r="F109" s="77" t="s">
        <v>275</v>
      </c>
      <c r="G109" s="77" t="s">
        <v>287</v>
      </c>
      <c r="H109" s="77" t="s">
        <v>95</v>
      </c>
      <c r="I109" s="77" t="s">
        <v>54</v>
      </c>
      <c r="J109" s="77" t="s">
        <v>107</v>
      </c>
      <c r="K109" s="75" t="s">
        <v>2739</v>
      </c>
      <c r="L109" s="75" t="s">
        <v>65</v>
      </c>
      <c r="M109" s="61">
        <v>0</v>
      </c>
      <c r="N109" s="79">
        <v>0</v>
      </c>
      <c r="O109" s="61">
        <f>298784738-298784738</f>
        <v>0</v>
      </c>
      <c r="P109" s="79" t="s">
        <v>78</v>
      </c>
      <c r="Q109" s="79" t="s">
        <v>78</v>
      </c>
      <c r="R109" s="75" t="s">
        <v>277</v>
      </c>
      <c r="S109" s="75" t="s">
        <v>615</v>
      </c>
      <c r="T109" s="80" t="s">
        <v>277</v>
      </c>
      <c r="U109" s="39">
        <v>45491</v>
      </c>
      <c r="V109" s="83"/>
      <c r="W109" s="106"/>
      <c r="X109" s="83" t="s">
        <v>340</v>
      </c>
      <c r="Y109" s="89">
        <v>45492</v>
      </c>
      <c r="Z109" s="96" t="s">
        <v>643</v>
      </c>
      <c r="AA109" s="89">
        <v>45492</v>
      </c>
      <c r="AB109" s="103">
        <v>0</v>
      </c>
      <c r="AC109" s="86">
        <f t="shared" si="6"/>
        <v>0</v>
      </c>
      <c r="AD109" s="87" t="s">
        <v>2735</v>
      </c>
      <c r="AE109" s="89">
        <v>45499</v>
      </c>
      <c r="AF109" s="85">
        <v>0</v>
      </c>
      <c r="AG109" s="88">
        <f t="shared" si="8"/>
        <v>0</v>
      </c>
      <c r="AH109" s="87"/>
      <c r="AI109" s="89"/>
      <c r="AJ109" s="85"/>
      <c r="AK109" s="33">
        <f t="shared" si="7"/>
        <v>0</v>
      </c>
      <c r="AL109" s="85"/>
      <c r="AM109" s="33">
        <f t="shared" si="9"/>
        <v>0</v>
      </c>
      <c r="AN109" s="33">
        <f t="shared" si="10"/>
        <v>0</v>
      </c>
      <c r="AO109" s="41"/>
      <c r="AP109" s="87"/>
      <c r="AQ109" s="90"/>
      <c r="AR109" s="90"/>
    </row>
    <row r="110" spans="1:44" s="42" customFormat="1" ht="14.25" customHeight="1">
      <c r="A110" s="75">
        <v>10</v>
      </c>
      <c r="B110" s="76" t="s">
        <v>644</v>
      </c>
      <c r="C110" s="77" t="s">
        <v>272</v>
      </c>
      <c r="D110" s="77" t="s">
        <v>2745</v>
      </c>
      <c r="E110" s="77" t="s">
        <v>274</v>
      </c>
      <c r="F110" s="77" t="s">
        <v>275</v>
      </c>
      <c r="G110" s="77" t="s">
        <v>287</v>
      </c>
      <c r="H110" s="77" t="s">
        <v>85</v>
      </c>
      <c r="I110" s="77" t="s">
        <v>282</v>
      </c>
      <c r="J110" s="77" t="s">
        <v>645</v>
      </c>
      <c r="K110" s="75" t="s">
        <v>2739</v>
      </c>
      <c r="L110" s="75" t="s">
        <v>65</v>
      </c>
      <c r="M110" s="61">
        <v>95807000</v>
      </c>
      <c r="N110" s="75">
        <v>1</v>
      </c>
      <c r="O110" s="61">
        <v>95807000</v>
      </c>
      <c r="P110" s="79" t="s">
        <v>614</v>
      </c>
      <c r="Q110" s="79" t="s">
        <v>614</v>
      </c>
      <c r="R110" s="75" t="s">
        <v>277</v>
      </c>
      <c r="S110" s="75" t="s">
        <v>615</v>
      </c>
      <c r="T110" s="80" t="s">
        <v>277</v>
      </c>
      <c r="U110" s="39">
        <v>45504</v>
      </c>
      <c r="V110" s="83">
        <v>202412000064013</v>
      </c>
      <c r="W110" s="106" t="s">
        <v>302</v>
      </c>
      <c r="X110" s="83" t="s">
        <v>65</v>
      </c>
      <c r="Y110" s="89">
        <v>45504</v>
      </c>
      <c r="Z110" s="96" t="s">
        <v>646</v>
      </c>
      <c r="AA110" s="89">
        <v>45504</v>
      </c>
      <c r="AB110" s="103">
        <v>95807000</v>
      </c>
      <c r="AC110" s="86">
        <f t="shared" si="6"/>
        <v>0</v>
      </c>
      <c r="AD110" s="87">
        <v>1385</v>
      </c>
      <c r="AE110" s="89">
        <v>45505</v>
      </c>
      <c r="AF110" s="85">
        <v>95807000</v>
      </c>
      <c r="AG110" s="88">
        <f t="shared" si="8"/>
        <v>0</v>
      </c>
      <c r="AH110" s="87">
        <v>4119</v>
      </c>
      <c r="AI110" s="89">
        <v>45539</v>
      </c>
      <c r="AJ110" s="85">
        <v>95807000</v>
      </c>
      <c r="AK110" s="33">
        <f t="shared" si="7"/>
        <v>0</v>
      </c>
      <c r="AL110" s="85">
        <v>95807000</v>
      </c>
      <c r="AM110" s="33">
        <f t="shared" si="9"/>
        <v>0</v>
      </c>
      <c r="AN110" s="33">
        <f t="shared" si="10"/>
        <v>0</v>
      </c>
      <c r="AO110" s="41" t="s">
        <v>530</v>
      </c>
      <c r="AP110" s="87">
        <v>970</v>
      </c>
      <c r="AQ110" s="90" t="s">
        <v>647</v>
      </c>
      <c r="AR110" s="90"/>
    </row>
    <row r="111" spans="1:44" s="42" customFormat="1" ht="14.25" customHeight="1">
      <c r="A111" s="75">
        <v>11</v>
      </c>
      <c r="B111" s="76" t="s">
        <v>648</v>
      </c>
      <c r="C111" s="77" t="s">
        <v>272</v>
      </c>
      <c r="D111" s="77" t="s">
        <v>2745</v>
      </c>
      <c r="E111" s="77" t="s">
        <v>274</v>
      </c>
      <c r="F111" s="77" t="s">
        <v>275</v>
      </c>
      <c r="G111" s="77" t="s">
        <v>287</v>
      </c>
      <c r="H111" s="77" t="s">
        <v>283</v>
      </c>
      <c r="I111" s="77" t="s">
        <v>54</v>
      </c>
      <c r="J111" s="77" t="s">
        <v>649</v>
      </c>
      <c r="K111" s="75" t="s">
        <v>81</v>
      </c>
      <c r="L111" s="75">
        <v>78111800</v>
      </c>
      <c r="M111" s="61">
        <v>100000000</v>
      </c>
      <c r="N111" s="75">
        <v>1</v>
      </c>
      <c r="O111" s="61">
        <v>80000000</v>
      </c>
      <c r="P111" s="79" t="s">
        <v>614</v>
      </c>
      <c r="Q111" s="79" t="s">
        <v>614</v>
      </c>
      <c r="R111" s="75" t="s">
        <v>277</v>
      </c>
      <c r="S111" s="75" t="s">
        <v>615</v>
      </c>
      <c r="T111" s="80" t="s">
        <v>277</v>
      </c>
      <c r="U111" s="39">
        <v>45504</v>
      </c>
      <c r="V111" s="83">
        <v>202412000063793</v>
      </c>
      <c r="W111" s="106" t="s">
        <v>302</v>
      </c>
      <c r="X111" s="83" t="s">
        <v>65</v>
      </c>
      <c r="Y111" s="89">
        <v>45504</v>
      </c>
      <c r="Z111" s="96" t="s">
        <v>650</v>
      </c>
      <c r="AA111" s="89">
        <v>45504</v>
      </c>
      <c r="AB111" s="103">
        <v>80000000</v>
      </c>
      <c r="AC111" s="86">
        <f t="shared" si="6"/>
        <v>0</v>
      </c>
      <c r="AD111" s="87">
        <v>1386</v>
      </c>
      <c r="AE111" s="89">
        <v>45505</v>
      </c>
      <c r="AF111" s="85">
        <v>80000000</v>
      </c>
      <c r="AG111" s="88">
        <f t="shared" si="8"/>
        <v>0</v>
      </c>
      <c r="AH111" s="87"/>
      <c r="AI111" s="89"/>
      <c r="AJ111" s="85"/>
      <c r="AK111" s="33">
        <f t="shared" si="7"/>
        <v>80000000</v>
      </c>
      <c r="AL111" s="85"/>
      <c r="AM111" s="33">
        <f t="shared" si="9"/>
        <v>0</v>
      </c>
      <c r="AN111" s="33">
        <f t="shared" si="10"/>
        <v>80000000</v>
      </c>
      <c r="AO111" s="41"/>
      <c r="AP111" s="87"/>
      <c r="AQ111" s="90"/>
      <c r="AR111" s="90" t="s">
        <v>651</v>
      </c>
    </row>
    <row r="112" spans="1:44" s="42" customFormat="1" ht="14.25" customHeight="1">
      <c r="A112" s="75">
        <v>12</v>
      </c>
      <c r="B112" s="76" t="s">
        <v>652</v>
      </c>
      <c r="C112" s="77" t="s">
        <v>272</v>
      </c>
      <c r="D112" s="77" t="s">
        <v>2745</v>
      </c>
      <c r="E112" s="77" t="s">
        <v>274</v>
      </c>
      <c r="F112" s="77" t="s">
        <v>275</v>
      </c>
      <c r="G112" s="77" t="s">
        <v>287</v>
      </c>
      <c r="H112" s="77" t="s">
        <v>82</v>
      </c>
      <c r="I112" s="77" t="s">
        <v>54</v>
      </c>
      <c r="J112" s="77" t="s">
        <v>653</v>
      </c>
      <c r="K112" s="75" t="s">
        <v>81</v>
      </c>
      <c r="L112" s="75" t="s">
        <v>654</v>
      </c>
      <c r="M112" s="61">
        <v>100000000</v>
      </c>
      <c r="N112" s="75">
        <v>1</v>
      </c>
      <c r="O112" s="61">
        <v>100000000</v>
      </c>
      <c r="P112" s="79" t="s">
        <v>614</v>
      </c>
      <c r="Q112" s="79" t="s">
        <v>614</v>
      </c>
      <c r="R112" s="75" t="s">
        <v>277</v>
      </c>
      <c r="S112" s="75" t="s">
        <v>615</v>
      </c>
      <c r="T112" s="80" t="s">
        <v>277</v>
      </c>
      <c r="U112" s="39">
        <v>45490</v>
      </c>
      <c r="V112" s="83">
        <v>202412000058673</v>
      </c>
      <c r="W112" s="106" t="s">
        <v>302</v>
      </c>
      <c r="X112" s="83" t="s">
        <v>340</v>
      </c>
      <c r="Y112" s="89">
        <v>45495</v>
      </c>
      <c r="Z112" s="96" t="s">
        <v>655</v>
      </c>
      <c r="AA112" s="89">
        <v>45495</v>
      </c>
      <c r="AB112" s="103">
        <v>100000000</v>
      </c>
      <c r="AC112" s="86">
        <f t="shared" si="6"/>
        <v>0</v>
      </c>
      <c r="AD112" s="87">
        <v>1200</v>
      </c>
      <c r="AE112" s="89">
        <v>45499</v>
      </c>
      <c r="AF112" s="85">
        <v>100000000</v>
      </c>
      <c r="AG112" s="88">
        <f t="shared" si="8"/>
        <v>0</v>
      </c>
      <c r="AH112" s="87">
        <v>4373</v>
      </c>
      <c r="AI112" s="89">
        <v>45565</v>
      </c>
      <c r="AJ112" s="85">
        <v>100000000</v>
      </c>
      <c r="AK112" s="33">
        <f t="shared" si="7"/>
        <v>0</v>
      </c>
      <c r="AL112" s="85">
        <v>0</v>
      </c>
      <c r="AM112" s="33">
        <f t="shared" si="9"/>
        <v>100000000</v>
      </c>
      <c r="AN112" s="33">
        <f t="shared" si="10"/>
        <v>0</v>
      </c>
      <c r="AO112" s="41" t="s">
        <v>319</v>
      </c>
      <c r="AP112" s="87">
        <v>806</v>
      </c>
      <c r="AQ112" s="90" t="s">
        <v>656</v>
      </c>
      <c r="AR112" s="90"/>
    </row>
    <row r="113" spans="1:44" s="42" customFormat="1" ht="14.25" customHeight="1">
      <c r="A113" s="75">
        <v>13</v>
      </c>
      <c r="B113" s="76" t="s">
        <v>657</v>
      </c>
      <c r="C113" s="77" t="s">
        <v>272</v>
      </c>
      <c r="D113" s="77" t="s">
        <v>2745</v>
      </c>
      <c r="E113" s="77" t="s">
        <v>274</v>
      </c>
      <c r="F113" s="77" t="s">
        <v>275</v>
      </c>
      <c r="G113" s="77" t="s">
        <v>287</v>
      </c>
      <c r="H113" s="77" t="s">
        <v>130</v>
      </c>
      <c r="I113" s="77" t="s">
        <v>54</v>
      </c>
      <c r="J113" s="77" t="s">
        <v>658</v>
      </c>
      <c r="K113" s="75" t="s">
        <v>2739</v>
      </c>
      <c r="L113" s="75" t="s">
        <v>65</v>
      </c>
      <c r="M113" s="61">
        <v>17253000</v>
      </c>
      <c r="N113" s="75">
        <v>3</v>
      </c>
      <c r="O113" s="61">
        <v>2292916</v>
      </c>
      <c r="P113" s="79" t="s">
        <v>614</v>
      </c>
      <c r="Q113" s="79" t="s">
        <v>614</v>
      </c>
      <c r="R113" s="75" t="s">
        <v>277</v>
      </c>
      <c r="S113" s="75" t="s">
        <v>615</v>
      </c>
      <c r="T113" s="80" t="s">
        <v>277</v>
      </c>
      <c r="U113" s="39"/>
      <c r="V113" s="83"/>
      <c r="W113" s="106"/>
      <c r="X113" s="83"/>
      <c r="Y113" s="89"/>
      <c r="Z113" s="96"/>
      <c r="AA113" s="89"/>
      <c r="AB113" s="103"/>
      <c r="AC113" s="86">
        <f t="shared" si="6"/>
        <v>2292916</v>
      </c>
      <c r="AD113" s="87"/>
      <c r="AE113" s="89"/>
      <c r="AF113" s="85"/>
      <c r="AG113" s="88">
        <f t="shared" si="8"/>
        <v>0</v>
      </c>
      <c r="AH113" s="87"/>
      <c r="AI113" s="89"/>
      <c r="AJ113" s="85"/>
      <c r="AK113" s="33">
        <f t="shared" si="7"/>
        <v>0</v>
      </c>
      <c r="AL113" s="85"/>
      <c r="AM113" s="33">
        <f t="shared" si="9"/>
        <v>0</v>
      </c>
      <c r="AN113" s="33">
        <f t="shared" si="10"/>
        <v>2292916</v>
      </c>
      <c r="AO113" s="41"/>
      <c r="AP113" s="87"/>
      <c r="AQ113" s="90"/>
      <c r="AR113" s="90"/>
    </row>
    <row r="114" spans="1:44" s="42" customFormat="1" ht="14.25" customHeight="1">
      <c r="A114" s="75">
        <v>14</v>
      </c>
      <c r="B114" s="76" t="s">
        <v>659</v>
      </c>
      <c r="C114" s="77" t="s">
        <v>272</v>
      </c>
      <c r="D114" s="77" t="s">
        <v>2745</v>
      </c>
      <c r="E114" s="77" t="s">
        <v>274</v>
      </c>
      <c r="F114" s="77" t="s">
        <v>275</v>
      </c>
      <c r="G114" s="77" t="s">
        <v>287</v>
      </c>
      <c r="H114" s="77" t="s">
        <v>71</v>
      </c>
      <c r="I114" s="77" t="s">
        <v>54</v>
      </c>
      <c r="J114" s="77" t="s">
        <v>660</v>
      </c>
      <c r="K114" s="75" t="s">
        <v>55</v>
      </c>
      <c r="L114" s="75">
        <v>93141500</v>
      </c>
      <c r="M114" s="61">
        <v>10750000</v>
      </c>
      <c r="N114" s="75">
        <v>5</v>
      </c>
      <c r="O114" s="61">
        <v>53750000</v>
      </c>
      <c r="P114" s="79" t="s">
        <v>614</v>
      </c>
      <c r="Q114" s="79" t="s">
        <v>614</v>
      </c>
      <c r="R114" s="75" t="s">
        <v>277</v>
      </c>
      <c r="S114" s="75" t="s">
        <v>615</v>
      </c>
      <c r="T114" s="80" t="s">
        <v>277</v>
      </c>
      <c r="U114" s="39">
        <v>45488</v>
      </c>
      <c r="V114" s="83" t="s">
        <v>622</v>
      </c>
      <c r="W114" s="106" t="s">
        <v>302</v>
      </c>
      <c r="X114" s="83" t="s">
        <v>340</v>
      </c>
      <c r="Y114" s="89">
        <v>45490</v>
      </c>
      <c r="Z114" s="96" t="s">
        <v>661</v>
      </c>
      <c r="AA114" s="89">
        <v>45490</v>
      </c>
      <c r="AB114" s="103">
        <v>52316667</v>
      </c>
      <c r="AC114" s="86">
        <f t="shared" si="6"/>
        <v>1433333</v>
      </c>
      <c r="AD114" s="87">
        <v>1175</v>
      </c>
      <c r="AE114" s="89">
        <v>45498</v>
      </c>
      <c r="AF114" s="85">
        <v>52316667</v>
      </c>
      <c r="AG114" s="88">
        <f t="shared" si="8"/>
        <v>0</v>
      </c>
      <c r="AH114" s="87">
        <v>3416</v>
      </c>
      <c r="AI114" s="89">
        <v>45506</v>
      </c>
      <c r="AJ114" s="85">
        <v>52316667</v>
      </c>
      <c r="AK114" s="33">
        <f t="shared" si="7"/>
        <v>0</v>
      </c>
      <c r="AL114" s="85">
        <v>9316667</v>
      </c>
      <c r="AM114" s="33">
        <f t="shared" si="9"/>
        <v>43000000</v>
      </c>
      <c r="AN114" s="33">
        <f t="shared" si="10"/>
        <v>1433333</v>
      </c>
      <c r="AO114" s="41" t="s">
        <v>323</v>
      </c>
      <c r="AP114" s="87">
        <v>579</v>
      </c>
      <c r="AQ114" s="90" t="s">
        <v>662</v>
      </c>
      <c r="AR114" s="90"/>
    </row>
    <row r="115" spans="1:44" s="42" customFormat="1" ht="14.25" customHeight="1">
      <c r="A115" s="75">
        <v>15</v>
      </c>
      <c r="B115" s="76" t="s">
        <v>663</v>
      </c>
      <c r="C115" s="77" t="s">
        <v>272</v>
      </c>
      <c r="D115" s="77" t="s">
        <v>2745</v>
      </c>
      <c r="E115" s="77" t="s">
        <v>274</v>
      </c>
      <c r="F115" s="77" t="s">
        <v>275</v>
      </c>
      <c r="G115" s="77" t="s">
        <v>287</v>
      </c>
      <c r="H115" s="77" t="s">
        <v>53</v>
      </c>
      <c r="I115" s="77" t="s">
        <v>54</v>
      </c>
      <c r="J115" s="77" t="s">
        <v>664</v>
      </c>
      <c r="K115" s="75" t="s">
        <v>55</v>
      </c>
      <c r="L115" s="75">
        <v>80161500</v>
      </c>
      <c r="M115" s="61">
        <v>7500000</v>
      </c>
      <c r="N115" s="75">
        <v>5.5</v>
      </c>
      <c r="O115" s="61">
        <v>41250000</v>
      </c>
      <c r="P115" s="79" t="s">
        <v>614</v>
      </c>
      <c r="Q115" s="79" t="s">
        <v>614</v>
      </c>
      <c r="R115" s="75" t="s">
        <v>277</v>
      </c>
      <c r="S115" s="75" t="s">
        <v>615</v>
      </c>
      <c r="T115" s="80" t="s">
        <v>277</v>
      </c>
      <c r="U115" s="39">
        <v>45488</v>
      </c>
      <c r="V115" s="83" t="s">
        <v>622</v>
      </c>
      <c r="W115" s="106" t="s">
        <v>302</v>
      </c>
      <c r="X115" s="83" t="s">
        <v>340</v>
      </c>
      <c r="Y115" s="89">
        <v>45490</v>
      </c>
      <c r="Z115" s="96" t="s">
        <v>665</v>
      </c>
      <c r="AA115" s="89">
        <v>45490</v>
      </c>
      <c r="AB115" s="103">
        <v>41250000</v>
      </c>
      <c r="AC115" s="86">
        <f t="shared" si="6"/>
        <v>0</v>
      </c>
      <c r="AD115" s="87">
        <v>1178</v>
      </c>
      <c r="AE115" s="89">
        <v>45498</v>
      </c>
      <c r="AF115" s="85">
        <v>41250000</v>
      </c>
      <c r="AG115" s="88">
        <f t="shared" si="8"/>
        <v>0</v>
      </c>
      <c r="AH115" s="87">
        <v>3389</v>
      </c>
      <c r="AI115" s="89">
        <v>45506</v>
      </c>
      <c r="AJ115" s="85">
        <v>41250000</v>
      </c>
      <c r="AK115" s="33">
        <f t="shared" si="7"/>
        <v>0</v>
      </c>
      <c r="AL115" s="85">
        <v>7250000</v>
      </c>
      <c r="AM115" s="33">
        <f t="shared" si="9"/>
        <v>34000000</v>
      </c>
      <c r="AN115" s="33">
        <f t="shared" si="10"/>
        <v>0</v>
      </c>
      <c r="AO115" s="41" t="s">
        <v>323</v>
      </c>
      <c r="AP115" s="87">
        <v>576</v>
      </c>
      <c r="AQ115" s="90" t="s">
        <v>666</v>
      </c>
      <c r="AR115" s="90"/>
    </row>
    <row r="116" spans="1:44" s="42" customFormat="1" ht="14.25" customHeight="1">
      <c r="A116" s="75">
        <v>16</v>
      </c>
      <c r="B116" s="76" t="s">
        <v>667</v>
      </c>
      <c r="C116" s="77" t="s">
        <v>272</v>
      </c>
      <c r="D116" s="77" t="s">
        <v>2745</v>
      </c>
      <c r="E116" s="77" t="s">
        <v>274</v>
      </c>
      <c r="F116" s="77" t="s">
        <v>275</v>
      </c>
      <c r="G116" s="77" t="s">
        <v>287</v>
      </c>
      <c r="H116" s="77" t="s">
        <v>53</v>
      </c>
      <c r="I116" s="77" t="s">
        <v>54</v>
      </c>
      <c r="J116" s="77" t="s">
        <v>668</v>
      </c>
      <c r="K116" s="75" t="s">
        <v>55</v>
      </c>
      <c r="L116" s="75">
        <v>81101500</v>
      </c>
      <c r="M116" s="61">
        <v>10750000</v>
      </c>
      <c r="N116" s="75">
        <v>5</v>
      </c>
      <c r="O116" s="61">
        <v>53750000</v>
      </c>
      <c r="P116" s="79" t="s">
        <v>614</v>
      </c>
      <c r="Q116" s="79" t="s">
        <v>614</v>
      </c>
      <c r="R116" s="75" t="s">
        <v>277</v>
      </c>
      <c r="S116" s="75" t="s">
        <v>615</v>
      </c>
      <c r="T116" s="80" t="s">
        <v>277</v>
      </c>
      <c r="U116" s="39">
        <v>45488</v>
      </c>
      <c r="V116" s="83" t="s">
        <v>622</v>
      </c>
      <c r="W116" s="106" t="s">
        <v>302</v>
      </c>
      <c r="X116" s="83" t="s">
        <v>340</v>
      </c>
      <c r="Y116" s="89">
        <v>45490</v>
      </c>
      <c r="Z116" s="96" t="s">
        <v>669</v>
      </c>
      <c r="AA116" s="89">
        <v>45490</v>
      </c>
      <c r="AB116" s="103">
        <v>53750000</v>
      </c>
      <c r="AC116" s="86">
        <f t="shared" si="6"/>
        <v>0</v>
      </c>
      <c r="AD116" s="87">
        <v>1179</v>
      </c>
      <c r="AE116" s="89">
        <v>45498</v>
      </c>
      <c r="AF116" s="85">
        <v>53750000</v>
      </c>
      <c r="AG116" s="88">
        <f t="shared" si="8"/>
        <v>0</v>
      </c>
      <c r="AH116" s="87">
        <v>3454</v>
      </c>
      <c r="AI116" s="89">
        <v>45507</v>
      </c>
      <c r="AJ116" s="85">
        <v>53750000</v>
      </c>
      <c r="AK116" s="33">
        <f t="shared" si="7"/>
        <v>0</v>
      </c>
      <c r="AL116" s="85">
        <v>9316667</v>
      </c>
      <c r="AM116" s="33">
        <f t="shared" si="9"/>
        <v>44433333</v>
      </c>
      <c r="AN116" s="33">
        <f t="shared" si="10"/>
        <v>0</v>
      </c>
      <c r="AO116" s="41" t="s">
        <v>323</v>
      </c>
      <c r="AP116" s="87">
        <v>593</v>
      </c>
      <c r="AQ116" s="90" t="s">
        <v>670</v>
      </c>
      <c r="AR116" s="90"/>
    </row>
    <row r="117" spans="1:44" s="42" customFormat="1" ht="14.25" customHeight="1">
      <c r="A117" s="75">
        <v>17</v>
      </c>
      <c r="B117" s="76" t="s">
        <v>671</v>
      </c>
      <c r="C117" s="77" t="s">
        <v>272</v>
      </c>
      <c r="D117" s="77" t="s">
        <v>2745</v>
      </c>
      <c r="E117" s="77" t="s">
        <v>274</v>
      </c>
      <c r="F117" s="77" t="s">
        <v>275</v>
      </c>
      <c r="G117" s="77" t="s">
        <v>287</v>
      </c>
      <c r="H117" s="77" t="s">
        <v>94</v>
      </c>
      <c r="I117" s="77" t="s">
        <v>54</v>
      </c>
      <c r="J117" s="77" t="s">
        <v>672</v>
      </c>
      <c r="K117" s="75" t="s">
        <v>55</v>
      </c>
      <c r="L117" s="75">
        <v>80161500</v>
      </c>
      <c r="M117" s="61">
        <v>7770000</v>
      </c>
      <c r="N117" s="75">
        <v>5</v>
      </c>
      <c r="O117" s="61">
        <v>38850000</v>
      </c>
      <c r="P117" s="79" t="s">
        <v>614</v>
      </c>
      <c r="Q117" s="79" t="s">
        <v>614</v>
      </c>
      <c r="R117" s="75" t="s">
        <v>277</v>
      </c>
      <c r="S117" s="75" t="s">
        <v>615</v>
      </c>
      <c r="T117" s="80" t="s">
        <v>277</v>
      </c>
      <c r="U117" s="39">
        <v>45495</v>
      </c>
      <c r="V117" s="83">
        <v>202412000060763</v>
      </c>
      <c r="W117" s="106" t="s">
        <v>302</v>
      </c>
      <c r="X117" s="83" t="s">
        <v>65</v>
      </c>
      <c r="Y117" s="89">
        <v>45496</v>
      </c>
      <c r="Z117" s="96" t="s">
        <v>673</v>
      </c>
      <c r="AA117" s="89">
        <v>45496</v>
      </c>
      <c r="AB117" s="103">
        <v>38850000</v>
      </c>
      <c r="AC117" s="86">
        <f t="shared" si="6"/>
        <v>0</v>
      </c>
      <c r="AD117" s="87">
        <v>1240</v>
      </c>
      <c r="AE117" s="89">
        <v>45499</v>
      </c>
      <c r="AF117" s="85">
        <v>38850000</v>
      </c>
      <c r="AG117" s="88">
        <f t="shared" si="8"/>
        <v>0</v>
      </c>
      <c r="AH117" s="87">
        <v>4261</v>
      </c>
      <c r="AI117" s="89">
        <v>45551</v>
      </c>
      <c r="AJ117" s="85">
        <v>38850000</v>
      </c>
      <c r="AK117" s="33">
        <f t="shared" si="7"/>
        <v>0</v>
      </c>
      <c r="AL117" s="85">
        <v>0</v>
      </c>
      <c r="AM117" s="33">
        <f t="shared" si="9"/>
        <v>38850000</v>
      </c>
      <c r="AN117" s="33">
        <f t="shared" si="10"/>
        <v>0</v>
      </c>
      <c r="AO117" s="41" t="s">
        <v>323</v>
      </c>
      <c r="AP117" s="87">
        <v>876</v>
      </c>
      <c r="AQ117" s="90" t="s">
        <v>674</v>
      </c>
      <c r="AR117" s="90"/>
    </row>
    <row r="118" spans="1:44" s="42" customFormat="1" ht="14.25" customHeight="1">
      <c r="A118" s="75">
        <v>18</v>
      </c>
      <c r="B118" s="76" t="s">
        <v>675</v>
      </c>
      <c r="C118" s="77" t="s">
        <v>272</v>
      </c>
      <c r="D118" s="77" t="s">
        <v>2745</v>
      </c>
      <c r="E118" s="77" t="s">
        <v>274</v>
      </c>
      <c r="F118" s="77" t="s">
        <v>280</v>
      </c>
      <c r="G118" s="77" t="s">
        <v>287</v>
      </c>
      <c r="H118" s="77" t="s">
        <v>139</v>
      </c>
      <c r="I118" s="77" t="s">
        <v>54</v>
      </c>
      <c r="J118" s="77" t="s">
        <v>676</v>
      </c>
      <c r="K118" s="75" t="s">
        <v>2739</v>
      </c>
      <c r="L118" s="75" t="s">
        <v>65</v>
      </c>
      <c r="M118" s="61">
        <v>0</v>
      </c>
      <c r="N118" s="79">
        <v>0</v>
      </c>
      <c r="O118" s="61">
        <f>298784738-298784738</f>
        <v>0</v>
      </c>
      <c r="P118" s="79" t="s">
        <v>78</v>
      </c>
      <c r="Q118" s="79" t="s">
        <v>78</v>
      </c>
      <c r="R118" s="75" t="s">
        <v>277</v>
      </c>
      <c r="S118" s="75" t="s">
        <v>615</v>
      </c>
      <c r="T118" s="80" t="s">
        <v>277</v>
      </c>
      <c r="U118" s="39"/>
      <c r="V118" s="83"/>
      <c r="W118" s="106"/>
      <c r="X118" s="83"/>
      <c r="Y118" s="89"/>
      <c r="Z118" s="96"/>
      <c r="AA118" s="89"/>
      <c r="AB118" s="103"/>
      <c r="AC118" s="86">
        <f t="shared" si="6"/>
        <v>0</v>
      </c>
      <c r="AD118" s="87"/>
      <c r="AE118" s="89"/>
      <c r="AF118" s="85"/>
      <c r="AG118" s="88">
        <f t="shared" si="8"/>
        <v>0</v>
      </c>
      <c r="AH118" s="87"/>
      <c r="AI118" s="89"/>
      <c r="AJ118" s="85"/>
      <c r="AK118" s="33">
        <f t="shared" si="7"/>
        <v>0</v>
      </c>
      <c r="AL118" s="85"/>
      <c r="AM118" s="33">
        <f t="shared" si="9"/>
        <v>0</v>
      </c>
      <c r="AN118" s="33">
        <f t="shared" si="10"/>
        <v>0</v>
      </c>
      <c r="AO118" s="41"/>
      <c r="AP118" s="87"/>
      <c r="AQ118" s="90"/>
      <c r="AR118" s="90"/>
    </row>
    <row r="119" spans="1:44" s="42" customFormat="1" ht="14.25" customHeight="1">
      <c r="A119" s="75">
        <v>19</v>
      </c>
      <c r="B119" s="76" t="s">
        <v>677</v>
      </c>
      <c r="C119" s="77" t="s">
        <v>272</v>
      </c>
      <c r="D119" s="77" t="s">
        <v>2745</v>
      </c>
      <c r="E119" s="77" t="s">
        <v>274</v>
      </c>
      <c r="F119" s="77" t="s">
        <v>275</v>
      </c>
      <c r="G119" s="77" t="s">
        <v>287</v>
      </c>
      <c r="H119" s="77" t="s">
        <v>284</v>
      </c>
      <c r="I119" s="77" t="s">
        <v>54</v>
      </c>
      <c r="J119" s="77" t="s">
        <v>678</v>
      </c>
      <c r="K119" s="75" t="s">
        <v>55</v>
      </c>
      <c r="L119" s="75">
        <v>80141602</v>
      </c>
      <c r="M119" s="61">
        <v>6400000</v>
      </c>
      <c r="N119" s="75">
        <v>5</v>
      </c>
      <c r="O119" s="61">
        <v>32000000</v>
      </c>
      <c r="P119" s="79" t="s">
        <v>614</v>
      </c>
      <c r="Q119" s="79" t="s">
        <v>614</v>
      </c>
      <c r="R119" s="75" t="s">
        <v>277</v>
      </c>
      <c r="S119" s="75" t="s">
        <v>615</v>
      </c>
      <c r="T119" s="80" t="s">
        <v>277</v>
      </c>
      <c r="U119" s="39">
        <v>45488</v>
      </c>
      <c r="V119" s="83" t="s">
        <v>622</v>
      </c>
      <c r="W119" s="106" t="s">
        <v>302</v>
      </c>
      <c r="X119" s="83" t="s">
        <v>340</v>
      </c>
      <c r="Y119" s="89">
        <v>45490</v>
      </c>
      <c r="Z119" s="96" t="s">
        <v>679</v>
      </c>
      <c r="AA119" s="89">
        <v>45490</v>
      </c>
      <c r="AB119" s="103">
        <v>32000000</v>
      </c>
      <c r="AC119" s="86">
        <f t="shared" si="6"/>
        <v>0</v>
      </c>
      <c r="AD119" s="87">
        <v>1181</v>
      </c>
      <c r="AE119" s="89">
        <v>45498</v>
      </c>
      <c r="AF119" s="85">
        <v>32000000</v>
      </c>
      <c r="AG119" s="88">
        <f t="shared" si="8"/>
        <v>0</v>
      </c>
      <c r="AH119" s="87">
        <v>3780</v>
      </c>
      <c r="AI119" s="89">
        <v>45518</v>
      </c>
      <c r="AJ119" s="85">
        <v>32000000</v>
      </c>
      <c r="AK119" s="33">
        <f t="shared" si="7"/>
        <v>0</v>
      </c>
      <c r="AL119" s="85">
        <v>3626667</v>
      </c>
      <c r="AM119" s="33">
        <f t="shared" si="9"/>
        <v>28373333</v>
      </c>
      <c r="AN119" s="33">
        <f t="shared" si="10"/>
        <v>0</v>
      </c>
      <c r="AO119" s="41" t="s">
        <v>323</v>
      </c>
      <c r="AP119" s="87">
        <v>732</v>
      </c>
      <c r="AQ119" s="90" t="s">
        <v>680</v>
      </c>
      <c r="AR119" s="90"/>
    </row>
    <row r="120" spans="1:44" s="42" customFormat="1" ht="14.25" customHeight="1">
      <c r="A120" s="75">
        <v>20</v>
      </c>
      <c r="B120" s="76" t="s">
        <v>681</v>
      </c>
      <c r="C120" s="77" t="s">
        <v>272</v>
      </c>
      <c r="D120" s="77" t="s">
        <v>2745</v>
      </c>
      <c r="E120" s="77" t="s">
        <v>274</v>
      </c>
      <c r="F120" s="77" t="s">
        <v>275</v>
      </c>
      <c r="G120" s="77" t="s">
        <v>287</v>
      </c>
      <c r="H120" s="77" t="s">
        <v>53</v>
      </c>
      <c r="I120" s="77" t="s">
        <v>54</v>
      </c>
      <c r="J120" s="77" t="s">
        <v>682</v>
      </c>
      <c r="K120" s="75" t="s">
        <v>55</v>
      </c>
      <c r="L120" s="75">
        <v>80121700</v>
      </c>
      <c r="M120" s="61">
        <v>10750000</v>
      </c>
      <c r="N120" s="75">
        <v>5</v>
      </c>
      <c r="O120" s="61">
        <v>43750000</v>
      </c>
      <c r="P120" s="79" t="s">
        <v>614</v>
      </c>
      <c r="Q120" s="79" t="s">
        <v>614</v>
      </c>
      <c r="R120" s="75" t="s">
        <v>277</v>
      </c>
      <c r="S120" s="75" t="s">
        <v>615</v>
      </c>
      <c r="T120" s="80" t="s">
        <v>277</v>
      </c>
      <c r="U120" s="39">
        <v>45495</v>
      </c>
      <c r="V120" s="83">
        <v>202412000060763</v>
      </c>
      <c r="W120" s="106" t="s">
        <v>302</v>
      </c>
      <c r="X120" s="83" t="s">
        <v>65</v>
      </c>
      <c r="Y120" s="89">
        <v>45496</v>
      </c>
      <c r="Z120" s="96" t="s">
        <v>683</v>
      </c>
      <c r="AA120" s="89">
        <v>45496</v>
      </c>
      <c r="AB120" s="103">
        <v>27000000</v>
      </c>
      <c r="AC120" s="86">
        <f t="shared" si="6"/>
        <v>16750000</v>
      </c>
      <c r="AD120" s="87">
        <v>1241</v>
      </c>
      <c r="AE120" s="89">
        <v>45499</v>
      </c>
      <c r="AF120" s="85">
        <v>27000000</v>
      </c>
      <c r="AG120" s="88">
        <f t="shared" si="8"/>
        <v>0</v>
      </c>
      <c r="AH120" s="87">
        <v>4074</v>
      </c>
      <c r="AI120" s="89">
        <v>45534</v>
      </c>
      <c r="AJ120" s="85">
        <v>27000000</v>
      </c>
      <c r="AK120" s="33">
        <f t="shared" si="7"/>
        <v>0</v>
      </c>
      <c r="AL120" s="85">
        <v>0</v>
      </c>
      <c r="AM120" s="33">
        <f t="shared" si="9"/>
        <v>27000000</v>
      </c>
      <c r="AN120" s="33">
        <f t="shared" si="10"/>
        <v>16750000</v>
      </c>
      <c r="AO120" s="41" t="s">
        <v>323</v>
      </c>
      <c r="AP120" s="87">
        <v>810</v>
      </c>
      <c r="AQ120" s="90" t="s">
        <v>684</v>
      </c>
      <c r="AR120" s="90" t="s">
        <v>685</v>
      </c>
    </row>
    <row r="121" spans="1:44" s="42" customFormat="1" ht="14.25" customHeight="1">
      <c r="A121" s="75">
        <v>21</v>
      </c>
      <c r="B121" s="76" t="s">
        <v>686</v>
      </c>
      <c r="C121" s="77" t="s">
        <v>272</v>
      </c>
      <c r="D121" s="77" t="s">
        <v>2745</v>
      </c>
      <c r="E121" s="77" t="s">
        <v>274</v>
      </c>
      <c r="F121" s="77" t="s">
        <v>275</v>
      </c>
      <c r="G121" s="77" t="s">
        <v>287</v>
      </c>
      <c r="H121" s="77" t="s">
        <v>95</v>
      </c>
      <c r="I121" s="77" t="s">
        <v>54</v>
      </c>
      <c r="J121" s="77" t="s">
        <v>687</v>
      </c>
      <c r="K121" s="75" t="s">
        <v>55</v>
      </c>
      <c r="L121" s="75">
        <v>84111500</v>
      </c>
      <c r="M121" s="61">
        <v>4500000</v>
      </c>
      <c r="N121" s="75">
        <v>5.5</v>
      </c>
      <c r="O121" s="61">
        <v>24750000</v>
      </c>
      <c r="P121" s="79" t="s">
        <v>56</v>
      </c>
      <c r="Q121" s="79" t="s">
        <v>56</v>
      </c>
      <c r="R121" s="75" t="s">
        <v>277</v>
      </c>
      <c r="S121" s="75" t="s">
        <v>615</v>
      </c>
      <c r="T121" s="80" t="s">
        <v>277</v>
      </c>
      <c r="U121" s="39">
        <v>45495</v>
      </c>
      <c r="V121" s="83">
        <v>202412000060763</v>
      </c>
      <c r="W121" s="106" t="s">
        <v>302</v>
      </c>
      <c r="X121" s="83" t="s">
        <v>65</v>
      </c>
      <c r="Y121" s="89">
        <v>45496</v>
      </c>
      <c r="Z121" s="96" t="s">
        <v>688</v>
      </c>
      <c r="AA121" s="89">
        <v>45496</v>
      </c>
      <c r="AB121" s="103">
        <v>24750000</v>
      </c>
      <c r="AC121" s="86">
        <f t="shared" si="6"/>
        <v>0</v>
      </c>
      <c r="AD121" s="87">
        <v>1242</v>
      </c>
      <c r="AE121" s="89">
        <v>45499</v>
      </c>
      <c r="AF121" s="85">
        <v>24750000</v>
      </c>
      <c r="AG121" s="88">
        <f t="shared" si="8"/>
        <v>0</v>
      </c>
      <c r="AH121" s="87"/>
      <c r="AI121" s="89"/>
      <c r="AJ121" s="85"/>
      <c r="AK121" s="33">
        <f t="shared" si="7"/>
        <v>24750000</v>
      </c>
      <c r="AL121" s="85"/>
      <c r="AM121" s="33">
        <f t="shared" si="9"/>
        <v>0</v>
      </c>
      <c r="AN121" s="33">
        <f t="shared" si="10"/>
        <v>24750000</v>
      </c>
      <c r="AO121" s="41"/>
      <c r="AP121" s="87"/>
      <c r="AQ121" s="90"/>
      <c r="AR121" s="90"/>
    </row>
    <row r="122" spans="1:44" s="42" customFormat="1" ht="14.25" customHeight="1">
      <c r="A122" s="75">
        <v>22</v>
      </c>
      <c r="B122" s="76" t="s">
        <v>689</v>
      </c>
      <c r="C122" s="77" t="s">
        <v>272</v>
      </c>
      <c r="D122" s="77" t="s">
        <v>2745</v>
      </c>
      <c r="E122" s="77" t="s">
        <v>274</v>
      </c>
      <c r="F122" s="77" t="s">
        <v>275</v>
      </c>
      <c r="G122" s="77" t="s">
        <v>287</v>
      </c>
      <c r="H122" s="77" t="s">
        <v>94</v>
      </c>
      <c r="I122" s="77" t="s">
        <v>54</v>
      </c>
      <c r="J122" s="77" t="s">
        <v>690</v>
      </c>
      <c r="K122" s="75" t="s">
        <v>55</v>
      </c>
      <c r="L122" s="75">
        <v>80161500</v>
      </c>
      <c r="M122" s="61">
        <v>8000000</v>
      </c>
      <c r="N122" s="75">
        <v>5.5</v>
      </c>
      <c r="O122" s="61">
        <v>44000000</v>
      </c>
      <c r="P122" s="79" t="s">
        <v>614</v>
      </c>
      <c r="Q122" s="79" t="s">
        <v>614</v>
      </c>
      <c r="R122" s="75" t="s">
        <v>277</v>
      </c>
      <c r="S122" s="75" t="s">
        <v>615</v>
      </c>
      <c r="T122" s="80" t="s">
        <v>277</v>
      </c>
      <c r="U122" s="39">
        <v>45495</v>
      </c>
      <c r="V122" s="83">
        <v>202412000060763</v>
      </c>
      <c r="W122" s="106" t="s">
        <v>302</v>
      </c>
      <c r="X122" s="83" t="s">
        <v>65</v>
      </c>
      <c r="Y122" s="89">
        <v>45496</v>
      </c>
      <c r="Z122" s="96" t="s">
        <v>691</v>
      </c>
      <c r="AA122" s="89">
        <v>45496</v>
      </c>
      <c r="AB122" s="103">
        <v>44000000</v>
      </c>
      <c r="AC122" s="86">
        <f t="shared" si="6"/>
        <v>0</v>
      </c>
      <c r="AD122" s="87">
        <v>1243</v>
      </c>
      <c r="AE122" s="89">
        <v>45499</v>
      </c>
      <c r="AF122" s="85">
        <v>44000000</v>
      </c>
      <c r="AG122" s="88">
        <f t="shared" si="8"/>
        <v>0</v>
      </c>
      <c r="AH122" s="87">
        <v>3932</v>
      </c>
      <c r="AI122" s="89">
        <v>45520</v>
      </c>
      <c r="AJ122" s="85">
        <v>44000000</v>
      </c>
      <c r="AK122" s="33">
        <f t="shared" si="7"/>
        <v>0</v>
      </c>
      <c r="AL122" s="85">
        <v>4000000</v>
      </c>
      <c r="AM122" s="33">
        <f t="shared" si="9"/>
        <v>40000000</v>
      </c>
      <c r="AN122" s="33">
        <f t="shared" si="10"/>
        <v>0</v>
      </c>
      <c r="AO122" s="41" t="s">
        <v>323</v>
      </c>
      <c r="AP122" s="87">
        <v>770</v>
      </c>
      <c r="AQ122" s="90" t="s">
        <v>692</v>
      </c>
      <c r="AR122" s="90"/>
    </row>
    <row r="123" spans="1:44" s="42" customFormat="1" ht="14.25" customHeight="1">
      <c r="A123" s="75">
        <v>23</v>
      </c>
      <c r="B123" s="76" t="s">
        <v>693</v>
      </c>
      <c r="C123" s="77" t="s">
        <v>272</v>
      </c>
      <c r="D123" s="77" t="s">
        <v>2745</v>
      </c>
      <c r="E123" s="77" t="s">
        <v>274</v>
      </c>
      <c r="F123" s="77" t="s">
        <v>275</v>
      </c>
      <c r="G123" s="77" t="s">
        <v>287</v>
      </c>
      <c r="H123" s="77" t="s">
        <v>53</v>
      </c>
      <c r="I123" s="77" t="s">
        <v>54</v>
      </c>
      <c r="J123" s="77" t="s">
        <v>613</v>
      </c>
      <c r="K123" s="75" t="s">
        <v>55</v>
      </c>
      <c r="L123" s="75">
        <v>80121700</v>
      </c>
      <c r="M123" s="61">
        <v>7485000</v>
      </c>
      <c r="N123" s="75">
        <v>5</v>
      </c>
      <c r="O123" s="61">
        <v>37425000</v>
      </c>
      <c r="P123" s="79" t="s">
        <v>614</v>
      </c>
      <c r="Q123" s="79" t="s">
        <v>614</v>
      </c>
      <c r="R123" s="75" t="s">
        <v>277</v>
      </c>
      <c r="S123" s="75" t="s">
        <v>615</v>
      </c>
      <c r="T123" s="80" t="s">
        <v>277</v>
      </c>
      <c r="U123" s="39">
        <v>45488</v>
      </c>
      <c r="V123" s="83" t="s">
        <v>622</v>
      </c>
      <c r="W123" s="106" t="s">
        <v>302</v>
      </c>
      <c r="X123" s="83" t="s">
        <v>340</v>
      </c>
      <c r="Y123" s="89">
        <v>45490</v>
      </c>
      <c r="Z123" s="96" t="s">
        <v>694</v>
      </c>
      <c r="AA123" s="89">
        <v>45490</v>
      </c>
      <c r="AB123" s="103">
        <v>37425000</v>
      </c>
      <c r="AC123" s="86">
        <f t="shared" si="6"/>
        <v>0</v>
      </c>
      <c r="AD123" s="87">
        <v>1184</v>
      </c>
      <c r="AE123" s="89">
        <v>45498</v>
      </c>
      <c r="AF123" s="85">
        <v>37425000</v>
      </c>
      <c r="AG123" s="88">
        <f t="shared" si="8"/>
        <v>0</v>
      </c>
      <c r="AH123" s="87">
        <v>4139</v>
      </c>
      <c r="AI123" s="89">
        <v>45545</v>
      </c>
      <c r="AJ123" s="85">
        <v>37425000</v>
      </c>
      <c r="AK123" s="33">
        <f t="shared" si="7"/>
        <v>0</v>
      </c>
      <c r="AL123" s="85">
        <v>0</v>
      </c>
      <c r="AM123" s="33">
        <f t="shared" si="9"/>
        <v>37425000</v>
      </c>
      <c r="AN123" s="33">
        <f t="shared" si="10"/>
        <v>0</v>
      </c>
      <c r="AO123" s="41" t="s">
        <v>323</v>
      </c>
      <c r="AP123" s="87">
        <v>855</v>
      </c>
      <c r="AQ123" s="90" t="s">
        <v>695</v>
      </c>
      <c r="AR123" s="90"/>
    </row>
    <row r="124" spans="1:44" s="42" customFormat="1" ht="14.25" customHeight="1">
      <c r="A124" s="75">
        <v>24</v>
      </c>
      <c r="B124" s="76" t="s">
        <v>696</v>
      </c>
      <c r="C124" s="77" t="s">
        <v>272</v>
      </c>
      <c r="D124" s="77" t="s">
        <v>2745</v>
      </c>
      <c r="E124" s="77" t="s">
        <v>274</v>
      </c>
      <c r="F124" s="77" t="s">
        <v>275</v>
      </c>
      <c r="G124" s="77" t="s">
        <v>287</v>
      </c>
      <c r="H124" s="77" t="s">
        <v>95</v>
      </c>
      <c r="I124" s="77" t="s">
        <v>54</v>
      </c>
      <c r="J124" s="77" t="s">
        <v>697</v>
      </c>
      <c r="K124" s="75" t="s">
        <v>55</v>
      </c>
      <c r="L124" s="75">
        <v>84111500</v>
      </c>
      <c r="M124" s="61">
        <v>6000000</v>
      </c>
      <c r="N124" s="75">
        <v>5</v>
      </c>
      <c r="O124" s="61">
        <v>30000000</v>
      </c>
      <c r="P124" s="79" t="s">
        <v>614</v>
      </c>
      <c r="Q124" s="79" t="s">
        <v>614</v>
      </c>
      <c r="R124" s="75" t="s">
        <v>277</v>
      </c>
      <c r="S124" s="75" t="s">
        <v>615</v>
      </c>
      <c r="T124" s="80" t="s">
        <v>277</v>
      </c>
      <c r="U124" s="39">
        <v>45488</v>
      </c>
      <c r="V124" s="83" t="s">
        <v>622</v>
      </c>
      <c r="W124" s="106" t="s">
        <v>302</v>
      </c>
      <c r="X124" s="83" t="s">
        <v>340</v>
      </c>
      <c r="Y124" s="89">
        <v>45490</v>
      </c>
      <c r="Z124" s="96" t="s">
        <v>698</v>
      </c>
      <c r="AA124" s="89">
        <v>45490</v>
      </c>
      <c r="AB124" s="103">
        <v>30000000</v>
      </c>
      <c r="AC124" s="86">
        <f t="shared" si="6"/>
        <v>0</v>
      </c>
      <c r="AD124" s="87">
        <v>1186</v>
      </c>
      <c r="AE124" s="89">
        <v>45498</v>
      </c>
      <c r="AF124" s="85">
        <v>30000000</v>
      </c>
      <c r="AG124" s="88">
        <f t="shared" si="8"/>
        <v>0</v>
      </c>
      <c r="AH124" s="87">
        <v>3459</v>
      </c>
      <c r="AI124" s="89">
        <v>45507</v>
      </c>
      <c r="AJ124" s="85">
        <v>30000000</v>
      </c>
      <c r="AK124" s="33">
        <f t="shared" si="7"/>
        <v>0</v>
      </c>
      <c r="AL124" s="85">
        <v>4600000</v>
      </c>
      <c r="AM124" s="33">
        <f t="shared" si="9"/>
        <v>25400000</v>
      </c>
      <c r="AN124" s="33">
        <f t="shared" si="10"/>
        <v>0</v>
      </c>
      <c r="AO124" s="41" t="s">
        <v>323</v>
      </c>
      <c r="AP124" s="87">
        <v>578</v>
      </c>
      <c r="AQ124" s="90" t="s">
        <v>699</v>
      </c>
      <c r="AR124" s="90"/>
    </row>
    <row r="125" spans="1:44" s="42" customFormat="1" ht="14.25" customHeight="1">
      <c r="A125" s="75">
        <v>25</v>
      </c>
      <c r="B125" s="76" t="s">
        <v>700</v>
      </c>
      <c r="C125" s="77" t="s">
        <v>272</v>
      </c>
      <c r="D125" s="77" t="s">
        <v>2745</v>
      </c>
      <c r="E125" s="77" t="s">
        <v>274</v>
      </c>
      <c r="F125" s="77" t="s">
        <v>275</v>
      </c>
      <c r="G125" s="77" t="s">
        <v>287</v>
      </c>
      <c r="H125" s="77" t="s">
        <v>53</v>
      </c>
      <c r="I125" s="77" t="s">
        <v>54</v>
      </c>
      <c r="J125" s="77" t="s">
        <v>701</v>
      </c>
      <c r="K125" s="75" t="s">
        <v>55</v>
      </c>
      <c r="L125" s="75">
        <v>80121700</v>
      </c>
      <c r="M125" s="61">
        <v>5500000</v>
      </c>
      <c r="N125" s="75">
        <v>5</v>
      </c>
      <c r="O125" s="61">
        <v>27500000</v>
      </c>
      <c r="P125" s="79" t="s">
        <v>614</v>
      </c>
      <c r="Q125" s="79" t="s">
        <v>614</v>
      </c>
      <c r="R125" s="75" t="s">
        <v>277</v>
      </c>
      <c r="S125" s="75" t="s">
        <v>615</v>
      </c>
      <c r="T125" s="80" t="s">
        <v>277</v>
      </c>
      <c r="U125" s="39">
        <v>45488</v>
      </c>
      <c r="V125" s="83" t="s">
        <v>622</v>
      </c>
      <c r="W125" s="106" t="s">
        <v>302</v>
      </c>
      <c r="X125" s="83" t="s">
        <v>340</v>
      </c>
      <c r="Y125" s="89">
        <v>45490</v>
      </c>
      <c r="Z125" s="96" t="s">
        <v>702</v>
      </c>
      <c r="AA125" s="89">
        <v>45490</v>
      </c>
      <c r="AB125" s="103">
        <v>24016667</v>
      </c>
      <c r="AC125" s="86">
        <f t="shared" si="6"/>
        <v>3483333</v>
      </c>
      <c r="AD125" s="87">
        <v>1160</v>
      </c>
      <c r="AE125" s="89">
        <v>45498</v>
      </c>
      <c r="AF125" s="85">
        <v>24016667</v>
      </c>
      <c r="AG125" s="88">
        <f t="shared" si="8"/>
        <v>0</v>
      </c>
      <c r="AH125" s="87">
        <v>4001</v>
      </c>
      <c r="AI125" s="89">
        <v>45524</v>
      </c>
      <c r="AJ125" s="85">
        <v>24016667</v>
      </c>
      <c r="AK125" s="33">
        <f t="shared" si="7"/>
        <v>0</v>
      </c>
      <c r="AL125" s="85">
        <v>2016667</v>
      </c>
      <c r="AM125" s="33">
        <f t="shared" si="9"/>
        <v>22000000</v>
      </c>
      <c r="AN125" s="33">
        <f t="shared" si="10"/>
        <v>3483333</v>
      </c>
      <c r="AO125" s="41" t="s">
        <v>323</v>
      </c>
      <c r="AP125" s="87">
        <v>794</v>
      </c>
      <c r="AQ125" s="90" t="s">
        <v>703</v>
      </c>
      <c r="AR125" s="90"/>
    </row>
    <row r="126" spans="1:44" s="42" customFormat="1" ht="14.25" customHeight="1">
      <c r="A126" s="75">
        <v>26</v>
      </c>
      <c r="B126" s="76" t="s">
        <v>704</v>
      </c>
      <c r="C126" s="77" t="s">
        <v>272</v>
      </c>
      <c r="D126" s="77" t="s">
        <v>2745</v>
      </c>
      <c r="E126" s="77" t="s">
        <v>274</v>
      </c>
      <c r="F126" s="77" t="s">
        <v>275</v>
      </c>
      <c r="G126" s="77" t="s">
        <v>287</v>
      </c>
      <c r="H126" s="77" t="s">
        <v>53</v>
      </c>
      <c r="I126" s="77" t="s">
        <v>54</v>
      </c>
      <c r="J126" s="77" t="s">
        <v>705</v>
      </c>
      <c r="K126" s="75" t="s">
        <v>55</v>
      </c>
      <c r="L126" s="75">
        <v>80121700</v>
      </c>
      <c r="M126" s="61">
        <v>5500000</v>
      </c>
      <c r="N126" s="75">
        <v>5</v>
      </c>
      <c r="O126" s="61">
        <v>27500000</v>
      </c>
      <c r="P126" s="79" t="s">
        <v>614</v>
      </c>
      <c r="Q126" s="79" t="s">
        <v>614</v>
      </c>
      <c r="R126" s="75" t="s">
        <v>277</v>
      </c>
      <c r="S126" s="75" t="s">
        <v>615</v>
      </c>
      <c r="T126" s="80" t="s">
        <v>277</v>
      </c>
      <c r="U126" s="39">
        <v>45488</v>
      </c>
      <c r="V126" s="83" t="s">
        <v>622</v>
      </c>
      <c r="W126" s="106" t="s">
        <v>302</v>
      </c>
      <c r="X126" s="83" t="s">
        <v>340</v>
      </c>
      <c r="Y126" s="89">
        <v>45490</v>
      </c>
      <c r="Z126" s="96" t="s">
        <v>706</v>
      </c>
      <c r="AA126" s="89">
        <v>45490</v>
      </c>
      <c r="AB126" s="103">
        <v>27500000</v>
      </c>
      <c r="AC126" s="86">
        <f t="shared" si="6"/>
        <v>0</v>
      </c>
      <c r="AD126" s="87">
        <v>1161</v>
      </c>
      <c r="AE126" s="89">
        <v>45498</v>
      </c>
      <c r="AF126" s="85">
        <v>27500000</v>
      </c>
      <c r="AG126" s="88">
        <f t="shared" si="8"/>
        <v>0</v>
      </c>
      <c r="AH126" s="87">
        <v>3463</v>
      </c>
      <c r="AI126" s="89">
        <v>45512</v>
      </c>
      <c r="AJ126" s="85">
        <v>27500000</v>
      </c>
      <c r="AK126" s="33">
        <f t="shared" si="7"/>
        <v>0</v>
      </c>
      <c r="AL126" s="85">
        <v>4216667</v>
      </c>
      <c r="AM126" s="33">
        <f t="shared" si="9"/>
        <v>23283333</v>
      </c>
      <c r="AN126" s="33">
        <f t="shared" si="10"/>
        <v>0</v>
      </c>
      <c r="AO126" s="41" t="s">
        <v>323</v>
      </c>
      <c r="AP126" s="87">
        <v>649</v>
      </c>
      <c r="AQ126" s="90" t="s">
        <v>707</v>
      </c>
      <c r="AR126" s="90"/>
    </row>
    <row r="127" spans="1:44" s="42" customFormat="1" ht="14.25" customHeight="1">
      <c r="A127" s="75">
        <v>27</v>
      </c>
      <c r="B127" s="76" t="s">
        <v>708</v>
      </c>
      <c r="C127" s="77" t="s">
        <v>272</v>
      </c>
      <c r="D127" s="77" t="s">
        <v>2745</v>
      </c>
      <c r="E127" s="77" t="s">
        <v>274</v>
      </c>
      <c r="F127" s="77" t="s">
        <v>275</v>
      </c>
      <c r="G127" s="77" t="s">
        <v>287</v>
      </c>
      <c r="H127" s="77" t="s">
        <v>72</v>
      </c>
      <c r="I127" s="77" t="s">
        <v>54</v>
      </c>
      <c r="J127" s="77" t="s">
        <v>709</v>
      </c>
      <c r="K127" s="75" t="s">
        <v>55</v>
      </c>
      <c r="L127" s="75">
        <v>80161504</v>
      </c>
      <c r="M127" s="61">
        <v>3500000</v>
      </c>
      <c r="N127" s="75">
        <v>6</v>
      </c>
      <c r="O127" s="61">
        <v>21000000</v>
      </c>
      <c r="P127" s="79" t="s">
        <v>614</v>
      </c>
      <c r="Q127" s="79" t="s">
        <v>614</v>
      </c>
      <c r="R127" s="75" t="s">
        <v>277</v>
      </c>
      <c r="S127" s="75" t="s">
        <v>615</v>
      </c>
      <c r="T127" s="80" t="s">
        <v>277</v>
      </c>
      <c r="U127" s="39">
        <v>45495</v>
      </c>
      <c r="V127" s="83">
        <v>202412000060763</v>
      </c>
      <c r="W127" s="106" t="s">
        <v>302</v>
      </c>
      <c r="X127" s="83" t="s">
        <v>65</v>
      </c>
      <c r="Y127" s="89">
        <v>45496</v>
      </c>
      <c r="Z127" s="96" t="s">
        <v>710</v>
      </c>
      <c r="AA127" s="89">
        <v>45496</v>
      </c>
      <c r="AB127" s="103">
        <v>23916667</v>
      </c>
      <c r="AC127" s="86">
        <f t="shared" si="6"/>
        <v>-2916667</v>
      </c>
      <c r="AD127" s="87">
        <v>1256</v>
      </c>
      <c r="AE127" s="89">
        <v>45501</v>
      </c>
      <c r="AF127" s="85">
        <v>18083333</v>
      </c>
      <c r="AG127" s="88">
        <f t="shared" si="8"/>
        <v>5833334</v>
      </c>
      <c r="AH127" s="87">
        <v>3753</v>
      </c>
      <c r="AI127" s="89">
        <v>45517</v>
      </c>
      <c r="AJ127" s="85">
        <v>18083333</v>
      </c>
      <c r="AK127" s="33">
        <f t="shared" si="7"/>
        <v>0</v>
      </c>
      <c r="AL127" s="85">
        <v>2100000</v>
      </c>
      <c r="AM127" s="33">
        <f t="shared" si="9"/>
        <v>15983333</v>
      </c>
      <c r="AN127" s="33">
        <f t="shared" si="10"/>
        <v>2916667</v>
      </c>
      <c r="AO127" s="41" t="s">
        <v>320</v>
      </c>
      <c r="AP127" s="87">
        <v>707</v>
      </c>
      <c r="AQ127" s="90" t="s">
        <v>711</v>
      </c>
      <c r="AR127" s="90"/>
    </row>
    <row r="128" spans="1:44" s="42" customFormat="1" ht="14.25" customHeight="1">
      <c r="A128" s="75">
        <v>28</v>
      </c>
      <c r="B128" s="76" t="s">
        <v>712</v>
      </c>
      <c r="C128" s="77" t="s">
        <v>272</v>
      </c>
      <c r="D128" s="77" t="s">
        <v>2745</v>
      </c>
      <c r="E128" s="77" t="s">
        <v>274</v>
      </c>
      <c r="F128" s="77" t="s">
        <v>278</v>
      </c>
      <c r="G128" s="77" t="s">
        <v>287</v>
      </c>
      <c r="H128" s="77" t="s">
        <v>71</v>
      </c>
      <c r="I128" s="77" t="s">
        <v>54</v>
      </c>
      <c r="J128" s="77" t="s">
        <v>713</v>
      </c>
      <c r="K128" s="75" t="s">
        <v>55</v>
      </c>
      <c r="L128" s="75">
        <v>81101500</v>
      </c>
      <c r="M128" s="61">
        <v>4200000</v>
      </c>
      <c r="N128" s="75">
        <v>5</v>
      </c>
      <c r="O128" s="61">
        <v>21000000</v>
      </c>
      <c r="P128" s="79" t="s">
        <v>614</v>
      </c>
      <c r="Q128" s="79" t="s">
        <v>614</v>
      </c>
      <c r="R128" s="75" t="s">
        <v>277</v>
      </c>
      <c r="S128" s="75" t="s">
        <v>615</v>
      </c>
      <c r="T128" s="80" t="s">
        <v>277</v>
      </c>
      <c r="U128" s="39">
        <v>45488</v>
      </c>
      <c r="V128" s="83" t="s">
        <v>622</v>
      </c>
      <c r="W128" s="106" t="s">
        <v>302</v>
      </c>
      <c r="X128" s="83" t="s">
        <v>340</v>
      </c>
      <c r="Y128" s="89">
        <v>45490</v>
      </c>
      <c r="Z128" s="96" t="s">
        <v>714</v>
      </c>
      <c r="AA128" s="89">
        <v>45490</v>
      </c>
      <c r="AB128" s="103">
        <v>21000000</v>
      </c>
      <c r="AC128" s="86">
        <f t="shared" si="6"/>
        <v>0</v>
      </c>
      <c r="AD128" s="87">
        <v>1162</v>
      </c>
      <c r="AE128" s="89">
        <v>45498</v>
      </c>
      <c r="AF128" s="85">
        <v>21000000</v>
      </c>
      <c r="AG128" s="88">
        <f t="shared" si="8"/>
        <v>0</v>
      </c>
      <c r="AH128" s="87">
        <v>3331</v>
      </c>
      <c r="AI128" s="89">
        <v>45503</v>
      </c>
      <c r="AJ128" s="85">
        <v>21000000</v>
      </c>
      <c r="AK128" s="33">
        <f t="shared" si="7"/>
        <v>0</v>
      </c>
      <c r="AL128" s="85">
        <v>4200000</v>
      </c>
      <c r="AM128" s="33">
        <f t="shared" si="9"/>
        <v>16800000</v>
      </c>
      <c r="AN128" s="33">
        <f t="shared" si="10"/>
        <v>0</v>
      </c>
      <c r="AO128" s="41" t="s">
        <v>323</v>
      </c>
      <c r="AP128" s="87">
        <v>506</v>
      </c>
      <c r="AQ128" s="90" t="s">
        <v>715</v>
      </c>
      <c r="AR128" s="90"/>
    </row>
    <row r="129" spans="1:44" s="42" customFormat="1" ht="14.25" customHeight="1">
      <c r="A129" s="75">
        <v>29</v>
      </c>
      <c r="B129" s="76" t="s">
        <v>716</v>
      </c>
      <c r="C129" s="77" t="s">
        <v>272</v>
      </c>
      <c r="D129" s="77" t="s">
        <v>2745</v>
      </c>
      <c r="E129" s="77" t="s">
        <v>274</v>
      </c>
      <c r="F129" s="77" t="s">
        <v>275</v>
      </c>
      <c r="G129" s="77" t="s">
        <v>287</v>
      </c>
      <c r="H129" s="77" t="s">
        <v>94</v>
      </c>
      <c r="I129" s="77" t="s">
        <v>54</v>
      </c>
      <c r="J129" s="77" t="s">
        <v>717</v>
      </c>
      <c r="K129" s="75" t="s">
        <v>55</v>
      </c>
      <c r="L129" s="75">
        <v>93141500</v>
      </c>
      <c r="M129" s="61">
        <v>8000000</v>
      </c>
      <c r="N129" s="75">
        <v>4</v>
      </c>
      <c r="O129" s="61">
        <v>32000000</v>
      </c>
      <c r="P129" s="79" t="s">
        <v>614</v>
      </c>
      <c r="Q129" s="79" t="s">
        <v>614</v>
      </c>
      <c r="R129" s="75" t="s">
        <v>277</v>
      </c>
      <c r="S129" s="75" t="s">
        <v>615</v>
      </c>
      <c r="T129" s="80" t="s">
        <v>277</v>
      </c>
      <c r="U129" s="39">
        <v>45490</v>
      </c>
      <c r="V129" s="83">
        <v>202412000058783</v>
      </c>
      <c r="W129" s="106" t="s">
        <v>302</v>
      </c>
      <c r="X129" s="83" t="s">
        <v>340</v>
      </c>
      <c r="Y129" s="89">
        <v>45491</v>
      </c>
      <c r="Z129" s="96" t="s">
        <v>718</v>
      </c>
      <c r="AA129" s="89">
        <v>45491</v>
      </c>
      <c r="AB129" s="103">
        <v>32000000</v>
      </c>
      <c r="AC129" s="86">
        <f t="shared" si="6"/>
        <v>0</v>
      </c>
      <c r="AD129" s="87">
        <v>1230</v>
      </c>
      <c r="AE129" s="89">
        <v>45499</v>
      </c>
      <c r="AF129" s="85">
        <v>32000000</v>
      </c>
      <c r="AG129" s="88">
        <f t="shared" si="8"/>
        <v>0</v>
      </c>
      <c r="AH129" s="87">
        <v>3460</v>
      </c>
      <c r="AI129" s="89">
        <v>45509</v>
      </c>
      <c r="AJ129" s="85">
        <v>32000000</v>
      </c>
      <c r="AK129" s="33">
        <f t="shared" si="7"/>
        <v>0</v>
      </c>
      <c r="AL129" s="85">
        <v>6933333</v>
      </c>
      <c r="AM129" s="33">
        <f t="shared" si="9"/>
        <v>25066667</v>
      </c>
      <c r="AN129" s="33">
        <f t="shared" si="10"/>
        <v>0</v>
      </c>
      <c r="AO129" s="41" t="s">
        <v>323</v>
      </c>
      <c r="AP129" s="87">
        <v>548</v>
      </c>
      <c r="AQ129" s="90" t="s">
        <v>719</v>
      </c>
      <c r="AR129" s="90"/>
    </row>
    <row r="130" spans="1:44" s="42" customFormat="1" ht="14.25" customHeight="1">
      <c r="A130" s="75">
        <v>30</v>
      </c>
      <c r="B130" s="76" t="s">
        <v>720</v>
      </c>
      <c r="C130" s="77" t="s">
        <v>272</v>
      </c>
      <c r="D130" s="77" t="s">
        <v>2745</v>
      </c>
      <c r="E130" s="77" t="s">
        <v>274</v>
      </c>
      <c r="F130" s="77" t="s">
        <v>275</v>
      </c>
      <c r="G130" s="77" t="s">
        <v>287</v>
      </c>
      <c r="H130" s="77" t="s">
        <v>94</v>
      </c>
      <c r="I130" s="77" t="s">
        <v>54</v>
      </c>
      <c r="J130" s="77" t="s">
        <v>721</v>
      </c>
      <c r="K130" s="75" t="s">
        <v>55</v>
      </c>
      <c r="L130" s="75">
        <v>80121700</v>
      </c>
      <c r="M130" s="61">
        <v>3155000</v>
      </c>
      <c r="N130" s="75">
        <v>5</v>
      </c>
      <c r="O130" s="61">
        <v>15775000</v>
      </c>
      <c r="P130" s="79" t="s">
        <v>614</v>
      </c>
      <c r="Q130" s="79" t="s">
        <v>614</v>
      </c>
      <c r="R130" s="75" t="s">
        <v>277</v>
      </c>
      <c r="S130" s="75" t="s">
        <v>615</v>
      </c>
      <c r="T130" s="80" t="s">
        <v>277</v>
      </c>
      <c r="U130" s="39">
        <v>45495</v>
      </c>
      <c r="V130" s="83">
        <v>202412000060763</v>
      </c>
      <c r="W130" s="106" t="s">
        <v>302</v>
      </c>
      <c r="X130" s="83" t="s">
        <v>65</v>
      </c>
      <c r="Y130" s="89">
        <v>45496</v>
      </c>
      <c r="Z130" s="96" t="s">
        <v>722</v>
      </c>
      <c r="AA130" s="89">
        <v>45496</v>
      </c>
      <c r="AB130" s="103">
        <v>15775000</v>
      </c>
      <c r="AC130" s="86">
        <f t="shared" si="6"/>
        <v>0</v>
      </c>
      <c r="AD130" s="87">
        <v>1266</v>
      </c>
      <c r="AE130" s="89">
        <v>45501</v>
      </c>
      <c r="AF130" s="85">
        <v>15775000</v>
      </c>
      <c r="AG130" s="88">
        <f t="shared" si="8"/>
        <v>0</v>
      </c>
      <c r="AH130" s="87">
        <v>4153</v>
      </c>
      <c r="AI130" s="89">
        <v>45547</v>
      </c>
      <c r="AJ130" s="85">
        <v>15775000</v>
      </c>
      <c r="AK130" s="33">
        <f t="shared" si="7"/>
        <v>0</v>
      </c>
      <c r="AL130" s="85">
        <v>0</v>
      </c>
      <c r="AM130" s="33">
        <f t="shared" si="9"/>
        <v>15775000</v>
      </c>
      <c r="AN130" s="33">
        <f t="shared" si="10"/>
        <v>0</v>
      </c>
      <c r="AO130" s="41" t="s">
        <v>320</v>
      </c>
      <c r="AP130" s="87">
        <v>866</v>
      </c>
      <c r="AQ130" s="90" t="s">
        <v>723</v>
      </c>
      <c r="AR130" s="90"/>
    </row>
    <row r="131" spans="1:44" s="42" customFormat="1" ht="14.25" customHeight="1">
      <c r="A131" s="75">
        <v>31</v>
      </c>
      <c r="B131" s="76" t="s">
        <v>724</v>
      </c>
      <c r="C131" s="77" t="s">
        <v>272</v>
      </c>
      <c r="D131" s="77" t="s">
        <v>2745</v>
      </c>
      <c r="E131" s="77" t="s">
        <v>274</v>
      </c>
      <c r="F131" s="77" t="s">
        <v>275</v>
      </c>
      <c r="G131" s="77" t="s">
        <v>287</v>
      </c>
      <c r="H131" s="77" t="s">
        <v>285</v>
      </c>
      <c r="I131" s="77" t="s">
        <v>54</v>
      </c>
      <c r="J131" s="77" t="s">
        <v>725</v>
      </c>
      <c r="K131" s="75" t="s">
        <v>55</v>
      </c>
      <c r="L131" s="75">
        <v>81101500</v>
      </c>
      <c r="M131" s="61">
        <v>6000000</v>
      </c>
      <c r="N131" s="75">
        <v>5</v>
      </c>
      <c r="O131" s="61">
        <v>30000000</v>
      </c>
      <c r="P131" s="79" t="s">
        <v>614</v>
      </c>
      <c r="Q131" s="79" t="s">
        <v>614</v>
      </c>
      <c r="R131" s="75" t="s">
        <v>277</v>
      </c>
      <c r="S131" s="75" t="s">
        <v>615</v>
      </c>
      <c r="T131" s="80" t="s">
        <v>277</v>
      </c>
      <c r="U131" s="39">
        <v>45495</v>
      </c>
      <c r="V131" s="83">
        <v>202412000060763</v>
      </c>
      <c r="W131" s="106" t="s">
        <v>302</v>
      </c>
      <c r="X131" s="83" t="s">
        <v>65</v>
      </c>
      <c r="Y131" s="89">
        <v>45496</v>
      </c>
      <c r="Z131" s="96" t="s">
        <v>726</v>
      </c>
      <c r="AA131" s="89">
        <v>45496</v>
      </c>
      <c r="AB131" s="103">
        <v>22500000</v>
      </c>
      <c r="AC131" s="86">
        <f t="shared" si="6"/>
        <v>7500000</v>
      </c>
      <c r="AD131" s="87">
        <v>1267</v>
      </c>
      <c r="AE131" s="89">
        <v>45501</v>
      </c>
      <c r="AF131" s="85">
        <v>22500000</v>
      </c>
      <c r="AG131" s="88">
        <f t="shared" si="8"/>
        <v>0</v>
      </c>
      <c r="AH131" s="87">
        <v>3692</v>
      </c>
      <c r="AI131" s="89">
        <v>45516</v>
      </c>
      <c r="AJ131" s="85">
        <v>22500000</v>
      </c>
      <c r="AK131" s="33">
        <f t="shared" si="7"/>
        <v>0</v>
      </c>
      <c r="AL131" s="85">
        <v>2850000</v>
      </c>
      <c r="AM131" s="33">
        <f t="shared" si="9"/>
        <v>19650000</v>
      </c>
      <c r="AN131" s="33">
        <f t="shared" si="10"/>
        <v>7500000</v>
      </c>
      <c r="AO131" s="41" t="s">
        <v>323</v>
      </c>
      <c r="AP131" s="87">
        <v>685</v>
      </c>
      <c r="AQ131" s="90" t="s">
        <v>727</v>
      </c>
      <c r="AR131" s="90"/>
    </row>
    <row r="132" spans="1:44" s="42" customFormat="1" ht="14.25" customHeight="1">
      <c r="A132" s="75">
        <v>32</v>
      </c>
      <c r="B132" s="76" t="s">
        <v>728</v>
      </c>
      <c r="C132" s="77" t="s">
        <v>272</v>
      </c>
      <c r="D132" s="77" t="s">
        <v>2745</v>
      </c>
      <c r="E132" s="77" t="s">
        <v>274</v>
      </c>
      <c r="F132" s="77" t="s">
        <v>278</v>
      </c>
      <c r="G132" s="77" t="s">
        <v>287</v>
      </c>
      <c r="H132" s="77" t="s">
        <v>71</v>
      </c>
      <c r="I132" s="77" t="s">
        <v>54</v>
      </c>
      <c r="J132" s="77" t="s">
        <v>729</v>
      </c>
      <c r="K132" s="75" t="s">
        <v>55</v>
      </c>
      <c r="L132" s="75">
        <v>80161504</v>
      </c>
      <c r="M132" s="61">
        <v>4200000</v>
      </c>
      <c r="N132" s="75">
        <v>4</v>
      </c>
      <c r="O132" s="61">
        <v>16800000</v>
      </c>
      <c r="P132" s="79" t="s">
        <v>56</v>
      </c>
      <c r="Q132" s="79" t="s">
        <v>56</v>
      </c>
      <c r="R132" s="75" t="s">
        <v>277</v>
      </c>
      <c r="S132" s="75" t="s">
        <v>615</v>
      </c>
      <c r="T132" s="80" t="s">
        <v>277</v>
      </c>
      <c r="U132" s="39">
        <v>45490</v>
      </c>
      <c r="V132" s="83">
        <v>202412000058783</v>
      </c>
      <c r="W132" s="106" t="s">
        <v>302</v>
      </c>
      <c r="X132" s="83" t="s">
        <v>340</v>
      </c>
      <c r="Y132" s="89">
        <v>45491</v>
      </c>
      <c r="Z132" s="96" t="s">
        <v>730</v>
      </c>
      <c r="AA132" s="89">
        <v>45491</v>
      </c>
      <c r="AB132" s="103">
        <v>16800000</v>
      </c>
      <c r="AC132" s="86">
        <f t="shared" si="6"/>
        <v>0</v>
      </c>
      <c r="AD132" s="87">
        <v>1231</v>
      </c>
      <c r="AE132" s="89">
        <v>45499</v>
      </c>
      <c r="AF132" s="85">
        <v>16800000</v>
      </c>
      <c r="AG132" s="88">
        <f t="shared" si="8"/>
        <v>0</v>
      </c>
      <c r="AH132" s="87">
        <v>4014</v>
      </c>
      <c r="AI132" s="89">
        <v>45526</v>
      </c>
      <c r="AJ132" s="85">
        <v>16800000</v>
      </c>
      <c r="AK132" s="33">
        <f t="shared" si="7"/>
        <v>0</v>
      </c>
      <c r="AL132" s="85">
        <v>1260000</v>
      </c>
      <c r="AM132" s="33">
        <f t="shared" si="9"/>
        <v>15540000</v>
      </c>
      <c r="AN132" s="33">
        <f t="shared" si="10"/>
        <v>0</v>
      </c>
      <c r="AO132" s="41" t="s">
        <v>320</v>
      </c>
      <c r="AP132" s="87">
        <v>798</v>
      </c>
      <c r="AQ132" s="90" t="s">
        <v>731</v>
      </c>
      <c r="AR132" s="90"/>
    </row>
    <row r="133" spans="1:44" s="42" customFormat="1" ht="14.25" customHeight="1">
      <c r="A133" s="75">
        <v>33</v>
      </c>
      <c r="B133" s="76" t="s">
        <v>732</v>
      </c>
      <c r="C133" s="77" t="s">
        <v>272</v>
      </c>
      <c r="D133" s="77" t="s">
        <v>2745</v>
      </c>
      <c r="E133" s="77" t="s">
        <v>274</v>
      </c>
      <c r="F133" s="77" t="s">
        <v>275</v>
      </c>
      <c r="G133" s="77" t="s">
        <v>287</v>
      </c>
      <c r="H133" s="77" t="s">
        <v>285</v>
      </c>
      <c r="I133" s="77" t="s">
        <v>54</v>
      </c>
      <c r="J133" s="77" t="s">
        <v>733</v>
      </c>
      <c r="K133" s="75" t="s">
        <v>55</v>
      </c>
      <c r="L133" s="75">
        <v>81111500</v>
      </c>
      <c r="M133" s="61">
        <v>6500000</v>
      </c>
      <c r="N133" s="75">
        <v>6</v>
      </c>
      <c r="O133" s="61">
        <v>39000000</v>
      </c>
      <c r="P133" s="79" t="s">
        <v>614</v>
      </c>
      <c r="Q133" s="79" t="s">
        <v>614</v>
      </c>
      <c r="R133" s="75" t="s">
        <v>277</v>
      </c>
      <c r="S133" s="75" t="s">
        <v>615</v>
      </c>
      <c r="T133" s="80" t="s">
        <v>277</v>
      </c>
      <c r="U133" s="39">
        <v>45488</v>
      </c>
      <c r="V133" s="83" t="s">
        <v>622</v>
      </c>
      <c r="W133" s="106" t="s">
        <v>302</v>
      </c>
      <c r="X133" s="83" t="s">
        <v>340</v>
      </c>
      <c r="Y133" s="89">
        <v>45490</v>
      </c>
      <c r="Z133" s="96" t="s">
        <v>734</v>
      </c>
      <c r="AA133" s="89">
        <v>45490</v>
      </c>
      <c r="AB133" s="103">
        <v>35750000</v>
      </c>
      <c r="AC133" s="86">
        <f t="shared" si="6"/>
        <v>3250000</v>
      </c>
      <c r="AD133" s="87">
        <v>1159</v>
      </c>
      <c r="AE133" s="89">
        <v>45497</v>
      </c>
      <c r="AF133" s="85">
        <v>35750000</v>
      </c>
      <c r="AG133" s="88">
        <f t="shared" si="8"/>
        <v>0</v>
      </c>
      <c r="AH133" s="87">
        <v>3309</v>
      </c>
      <c r="AI133" s="89">
        <v>45500</v>
      </c>
      <c r="AJ133" s="85">
        <v>35750000</v>
      </c>
      <c r="AK133" s="33">
        <f t="shared" si="7"/>
        <v>0</v>
      </c>
      <c r="AL133" s="85">
        <v>6933333</v>
      </c>
      <c r="AM133" s="33">
        <f t="shared" si="9"/>
        <v>28816667</v>
      </c>
      <c r="AN133" s="33">
        <f t="shared" si="10"/>
        <v>3250000</v>
      </c>
      <c r="AO133" s="41" t="s">
        <v>323</v>
      </c>
      <c r="AP133" s="87">
        <v>490</v>
      </c>
      <c r="AQ133" s="90" t="s">
        <v>735</v>
      </c>
      <c r="AR133" s="90"/>
    </row>
    <row r="134" spans="1:44" s="42" customFormat="1" ht="14.25" customHeight="1">
      <c r="A134" s="75">
        <v>34</v>
      </c>
      <c r="B134" s="76" t="s">
        <v>736</v>
      </c>
      <c r="C134" s="77" t="s">
        <v>272</v>
      </c>
      <c r="D134" s="77" t="s">
        <v>2745</v>
      </c>
      <c r="E134" s="77" t="s">
        <v>274</v>
      </c>
      <c r="F134" s="77" t="s">
        <v>275</v>
      </c>
      <c r="G134" s="77" t="s">
        <v>287</v>
      </c>
      <c r="H134" s="77" t="s">
        <v>139</v>
      </c>
      <c r="I134" s="77" t="s">
        <v>54</v>
      </c>
      <c r="J134" s="77" t="s">
        <v>737</v>
      </c>
      <c r="K134" s="75" t="s">
        <v>55</v>
      </c>
      <c r="L134" s="75">
        <v>81101500</v>
      </c>
      <c r="M134" s="61">
        <v>9000000</v>
      </c>
      <c r="N134" s="75">
        <v>4</v>
      </c>
      <c r="O134" s="61">
        <v>36000000</v>
      </c>
      <c r="P134" s="79" t="s">
        <v>614</v>
      </c>
      <c r="Q134" s="79" t="s">
        <v>614</v>
      </c>
      <c r="R134" s="75" t="s">
        <v>277</v>
      </c>
      <c r="S134" s="75" t="s">
        <v>615</v>
      </c>
      <c r="T134" s="80" t="s">
        <v>277</v>
      </c>
      <c r="U134" s="39">
        <v>45488</v>
      </c>
      <c r="V134" s="83" t="s">
        <v>622</v>
      </c>
      <c r="W134" s="106" t="s">
        <v>302</v>
      </c>
      <c r="X134" s="83" t="s">
        <v>340</v>
      </c>
      <c r="Y134" s="89">
        <v>45490</v>
      </c>
      <c r="Z134" s="96" t="s">
        <v>738</v>
      </c>
      <c r="AA134" s="89">
        <v>45490</v>
      </c>
      <c r="AB134" s="103">
        <v>36000000</v>
      </c>
      <c r="AC134" s="86">
        <f t="shared" si="6"/>
        <v>0</v>
      </c>
      <c r="AD134" s="87">
        <v>1168</v>
      </c>
      <c r="AE134" s="89">
        <v>45498</v>
      </c>
      <c r="AF134" s="85">
        <v>36000000</v>
      </c>
      <c r="AG134" s="88">
        <f t="shared" si="8"/>
        <v>0</v>
      </c>
      <c r="AH134" s="87">
        <v>3332</v>
      </c>
      <c r="AI134" s="89">
        <v>45503</v>
      </c>
      <c r="AJ134" s="85">
        <v>36000000</v>
      </c>
      <c r="AK134" s="33">
        <f t="shared" si="7"/>
        <v>0</v>
      </c>
      <c r="AL134" s="85">
        <v>9000000</v>
      </c>
      <c r="AM134" s="33">
        <f t="shared" si="9"/>
        <v>27000000</v>
      </c>
      <c r="AN134" s="33">
        <f t="shared" si="10"/>
        <v>0</v>
      </c>
      <c r="AO134" s="41" t="s">
        <v>323</v>
      </c>
      <c r="AP134" s="87">
        <v>539</v>
      </c>
      <c r="AQ134" s="90" t="s">
        <v>739</v>
      </c>
      <c r="AR134" s="90"/>
    </row>
    <row r="135" spans="1:44" s="42" customFormat="1" ht="14.25" customHeight="1">
      <c r="A135" s="75">
        <v>35</v>
      </c>
      <c r="B135" s="76" t="s">
        <v>740</v>
      </c>
      <c r="C135" s="77" t="s">
        <v>272</v>
      </c>
      <c r="D135" s="77" t="s">
        <v>2745</v>
      </c>
      <c r="E135" s="77" t="s">
        <v>274</v>
      </c>
      <c r="F135" s="77" t="s">
        <v>275</v>
      </c>
      <c r="G135" s="77" t="s">
        <v>287</v>
      </c>
      <c r="H135" s="77" t="s">
        <v>53</v>
      </c>
      <c r="I135" s="77" t="s">
        <v>54</v>
      </c>
      <c r="J135" s="77" t="s">
        <v>701</v>
      </c>
      <c r="K135" s="75" t="s">
        <v>55</v>
      </c>
      <c r="L135" s="75">
        <v>80121700</v>
      </c>
      <c r="M135" s="61">
        <v>4705000</v>
      </c>
      <c r="N135" s="75">
        <v>5</v>
      </c>
      <c r="O135" s="61">
        <v>23525000</v>
      </c>
      <c r="P135" s="79" t="s">
        <v>614</v>
      </c>
      <c r="Q135" s="79" t="s">
        <v>614</v>
      </c>
      <c r="R135" s="75" t="s">
        <v>277</v>
      </c>
      <c r="S135" s="75" t="s">
        <v>615</v>
      </c>
      <c r="T135" s="80" t="s">
        <v>277</v>
      </c>
      <c r="U135" s="39">
        <v>45488</v>
      </c>
      <c r="V135" s="83" t="s">
        <v>622</v>
      </c>
      <c r="W135" s="106" t="s">
        <v>302</v>
      </c>
      <c r="X135" s="83" t="s">
        <v>340</v>
      </c>
      <c r="Y135" s="89">
        <v>45490</v>
      </c>
      <c r="Z135" s="96" t="s">
        <v>741</v>
      </c>
      <c r="AA135" s="89">
        <v>45490</v>
      </c>
      <c r="AB135" s="103">
        <v>23525000</v>
      </c>
      <c r="AC135" s="86">
        <f t="shared" si="6"/>
        <v>0</v>
      </c>
      <c r="AD135" s="87">
        <v>1170</v>
      </c>
      <c r="AE135" s="89">
        <v>45498</v>
      </c>
      <c r="AF135" s="85">
        <v>23525000</v>
      </c>
      <c r="AG135" s="88">
        <f t="shared" si="8"/>
        <v>0</v>
      </c>
      <c r="AH135" s="87">
        <v>3351</v>
      </c>
      <c r="AI135" s="89">
        <v>45503</v>
      </c>
      <c r="AJ135" s="85">
        <v>23525000</v>
      </c>
      <c r="AK135" s="33">
        <f t="shared" si="7"/>
        <v>0</v>
      </c>
      <c r="AL135" s="85">
        <v>4705000</v>
      </c>
      <c r="AM135" s="33">
        <f t="shared" si="9"/>
        <v>18820000</v>
      </c>
      <c r="AN135" s="33">
        <f t="shared" si="10"/>
        <v>0</v>
      </c>
      <c r="AO135" s="41" t="s">
        <v>323</v>
      </c>
      <c r="AP135" s="87">
        <v>536</v>
      </c>
      <c r="AQ135" s="90" t="s">
        <v>742</v>
      </c>
      <c r="AR135" s="90"/>
    </row>
    <row r="136" spans="1:44" s="42" customFormat="1" ht="14.25" customHeight="1">
      <c r="A136" s="75">
        <v>36</v>
      </c>
      <c r="B136" s="76" t="s">
        <v>743</v>
      </c>
      <c r="C136" s="77" t="s">
        <v>272</v>
      </c>
      <c r="D136" s="77" t="s">
        <v>2745</v>
      </c>
      <c r="E136" s="77" t="s">
        <v>274</v>
      </c>
      <c r="F136" s="77" t="s">
        <v>275</v>
      </c>
      <c r="G136" s="77" t="s">
        <v>287</v>
      </c>
      <c r="H136" s="77" t="s">
        <v>53</v>
      </c>
      <c r="I136" s="77" t="s">
        <v>54</v>
      </c>
      <c r="J136" s="77" t="s">
        <v>701</v>
      </c>
      <c r="K136" s="75" t="s">
        <v>55</v>
      </c>
      <c r="L136" s="75">
        <v>80121700</v>
      </c>
      <c r="M136" s="61">
        <v>7485000</v>
      </c>
      <c r="N136" s="75">
        <v>5</v>
      </c>
      <c r="O136" s="61">
        <v>37425000</v>
      </c>
      <c r="P136" s="79" t="s">
        <v>56</v>
      </c>
      <c r="Q136" s="79" t="s">
        <v>56</v>
      </c>
      <c r="R136" s="75" t="s">
        <v>277</v>
      </c>
      <c r="S136" s="75" t="s">
        <v>615</v>
      </c>
      <c r="T136" s="80" t="s">
        <v>277</v>
      </c>
      <c r="U136" s="39">
        <v>45490</v>
      </c>
      <c r="V136" s="83">
        <v>202412000058783</v>
      </c>
      <c r="W136" s="106" t="s">
        <v>302</v>
      </c>
      <c r="X136" s="83" t="s">
        <v>340</v>
      </c>
      <c r="Y136" s="89">
        <v>45491</v>
      </c>
      <c r="Z136" s="96" t="s">
        <v>744</v>
      </c>
      <c r="AA136" s="89">
        <v>45491</v>
      </c>
      <c r="AB136" s="103">
        <v>37425000</v>
      </c>
      <c r="AC136" s="86">
        <f t="shared" ref="AC136:AC199" si="11">O136-AB136</f>
        <v>0</v>
      </c>
      <c r="AD136" s="87">
        <v>1232</v>
      </c>
      <c r="AE136" s="89">
        <v>45499</v>
      </c>
      <c r="AF136" s="85">
        <v>37425000</v>
      </c>
      <c r="AG136" s="88">
        <f t="shared" si="8"/>
        <v>0</v>
      </c>
      <c r="AH136" s="87">
        <v>3999</v>
      </c>
      <c r="AI136" s="89">
        <v>45524</v>
      </c>
      <c r="AJ136" s="85">
        <v>37425000</v>
      </c>
      <c r="AK136" s="33">
        <f t="shared" ref="AK136:AK199" si="12">AF136-AJ136</f>
        <v>0</v>
      </c>
      <c r="AL136" s="85">
        <v>2200000</v>
      </c>
      <c r="AM136" s="33">
        <f t="shared" si="9"/>
        <v>35225000</v>
      </c>
      <c r="AN136" s="33">
        <f t="shared" si="10"/>
        <v>0</v>
      </c>
      <c r="AO136" s="41" t="s">
        <v>323</v>
      </c>
      <c r="AP136" s="87">
        <v>779</v>
      </c>
      <c r="AQ136" s="90" t="s">
        <v>745</v>
      </c>
      <c r="AR136" s="90"/>
    </row>
    <row r="137" spans="1:44" s="42" customFormat="1" ht="14.25" customHeight="1">
      <c r="A137" s="75">
        <v>37</v>
      </c>
      <c r="B137" s="76" t="s">
        <v>746</v>
      </c>
      <c r="C137" s="77" t="s">
        <v>272</v>
      </c>
      <c r="D137" s="77" t="s">
        <v>2745</v>
      </c>
      <c r="E137" s="77" t="s">
        <v>274</v>
      </c>
      <c r="F137" s="77" t="s">
        <v>275</v>
      </c>
      <c r="G137" s="77" t="s">
        <v>287</v>
      </c>
      <c r="H137" s="77" t="s">
        <v>53</v>
      </c>
      <c r="I137" s="77" t="s">
        <v>54</v>
      </c>
      <c r="J137" s="77" t="s">
        <v>747</v>
      </c>
      <c r="K137" s="75" t="s">
        <v>55</v>
      </c>
      <c r="L137" s="75">
        <v>80121700</v>
      </c>
      <c r="M137" s="61">
        <v>8560000</v>
      </c>
      <c r="N137" s="75">
        <v>6</v>
      </c>
      <c r="O137" s="61">
        <v>51360000</v>
      </c>
      <c r="P137" s="79" t="s">
        <v>614</v>
      </c>
      <c r="Q137" s="79" t="s">
        <v>614</v>
      </c>
      <c r="R137" s="75" t="s">
        <v>277</v>
      </c>
      <c r="S137" s="75" t="s">
        <v>615</v>
      </c>
      <c r="T137" s="80" t="s">
        <v>277</v>
      </c>
      <c r="U137" s="39">
        <v>45495</v>
      </c>
      <c r="V137" s="83">
        <v>202412000060763</v>
      </c>
      <c r="W137" s="106" t="s">
        <v>302</v>
      </c>
      <c r="X137" s="83" t="s">
        <v>65</v>
      </c>
      <c r="Y137" s="89">
        <v>45496</v>
      </c>
      <c r="Z137" s="96" t="s">
        <v>748</v>
      </c>
      <c r="AA137" s="89">
        <v>45496</v>
      </c>
      <c r="AB137" s="103">
        <v>51360000</v>
      </c>
      <c r="AC137" s="86">
        <f t="shared" si="11"/>
        <v>0</v>
      </c>
      <c r="AD137" s="87">
        <v>1245</v>
      </c>
      <c r="AE137" s="89">
        <v>45500</v>
      </c>
      <c r="AF137" s="85">
        <v>51360000</v>
      </c>
      <c r="AG137" s="88">
        <f t="shared" ref="AG137:AG200" si="13">AB137-AF137</f>
        <v>0</v>
      </c>
      <c r="AH137" s="87">
        <v>3792</v>
      </c>
      <c r="AI137" s="89">
        <v>45519</v>
      </c>
      <c r="AJ137" s="85">
        <v>51360000</v>
      </c>
      <c r="AK137" s="33">
        <f t="shared" si="12"/>
        <v>0</v>
      </c>
      <c r="AL137" s="85">
        <v>4565333</v>
      </c>
      <c r="AM137" s="33">
        <f t="shared" ref="AM137:AM200" si="14">AJ137-AL137</f>
        <v>46794667</v>
      </c>
      <c r="AN137" s="33">
        <f t="shared" ref="AN137:AN200" si="15">O137-AJ137</f>
        <v>0</v>
      </c>
      <c r="AO137" s="41" t="s">
        <v>323</v>
      </c>
      <c r="AP137" s="87">
        <v>759</v>
      </c>
      <c r="AQ137" s="90" t="s">
        <v>749</v>
      </c>
      <c r="AR137" s="90"/>
    </row>
    <row r="138" spans="1:44" s="42" customFormat="1" ht="14.25" customHeight="1">
      <c r="A138" s="75">
        <v>38</v>
      </c>
      <c r="B138" s="76" t="s">
        <v>750</v>
      </c>
      <c r="C138" s="77" t="s">
        <v>272</v>
      </c>
      <c r="D138" s="77" t="s">
        <v>2745</v>
      </c>
      <c r="E138" s="77" t="s">
        <v>274</v>
      </c>
      <c r="F138" s="77" t="s">
        <v>275</v>
      </c>
      <c r="G138" s="77" t="s">
        <v>287</v>
      </c>
      <c r="H138" s="77" t="s">
        <v>95</v>
      </c>
      <c r="I138" s="77" t="s">
        <v>54</v>
      </c>
      <c r="J138" s="77" t="s">
        <v>751</v>
      </c>
      <c r="K138" s="75" t="s">
        <v>55</v>
      </c>
      <c r="L138" s="75">
        <v>84111500</v>
      </c>
      <c r="M138" s="61">
        <v>8000000</v>
      </c>
      <c r="N138" s="75">
        <v>6</v>
      </c>
      <c r="O138" s="61">
        <v>48000000</v>
      </c>
      <c r="P138" s="79" t="s">
        <v>614</v>
      </c>
      <c r="Q138" s="79" t="s">
        <v>614</v>
      </c>
      <c r="R138" s="75" t="s">
        <v>277</v>
      </c>
      <c r="S138" s="75" t="s">
        <v>615</v>
      </c>
      <c r="T138" s="80" t="s">
        <v>277</v>
      </c>
      <c r="U138" s="39">
        <v>45486</v>
      </c>
      <c r="V138" s="83">
        <v>202412000058573</v>
      </c>
      <c r="W138" s="106" t="s">
        <v>302</v>
      </c>
      <c r="X138" s="83" t="s">
        <v>340</v>
      </c>
      <c r="Y138" s="89">
        <v>45489</v>
      </c>
      <c r="Z138" s="96" t="s">
        <v>752</v>
      </c>
      <c r="AA138" s="89">
        <v>45485</v>
      </c>
      <c r="AB138" s="103">
        <v>44533333</v>
      </c>
      <c r="AC138" s="86">
        <f t="shared" si="11"/>
        <v>3466667</v>
      </c>
      <c r="AD138" s="87">
        <v>1165</v>
      </c>
      <c r="AE138" s="89">
        <v>45498</v>
      </c>
      <c r="AF138" s="85">
        <v>44533333</v>
      </c>
      <c r="AG138" s="88">
        <f t="shared" si="13"/>
        <v>0</v>
      </c>
      <c r="AH138" s="87">
        <v>3338</v>
      </c>
      <c r="AI138" s="89">
        <v>45503</v>
      </c>
      <c r="AJ138" s="85">
        <v>44533333</v>
      </c>
      <c r="AK138" s="33">
        <f t="shared" si="12"/>
        <v>0</v>
      </c>
      <c r="AL138" s="85">
        <v>8000000</v>
      </c>
      <c r="AM138" s="33">
        <f t="shared" si="14"/>
        <v>36533333</v>
      </c>
      <c r="AN138" s="33">
        <f t="shared" si="15"/>
        <v>3466667</v>
      </c>
      <c r="AO138" s="41" t="s">
        <v>323</v>
      </c>
      <c r="AP138" s="87">
        <v>531</v>
      </c>
      <c r="AQ138" s="90" t="s">
        <v>753</v>
      </c>
      <c r="AR138" s="90"/>
    </row>
    <row r="139" spans="1:44" s="42" customFormat="1" ht="14.25" customHeight="1">
      <c r="A139" s="75">
        <v>39</v>
      </c>
      <c r="B139" s="76" t="s">
        <v>754</v>
      </c>
      <c r="C139" s="77" t="s">
        <v>272</v>
      </c>
      <c r="D139" s="77" t="s">
        <v>2745</v>
      </c>
      <c r="E139" s="77" t="s">
        <v>274</v>
      </c>
      <c r="F139" s="77" t="s">
        <v>275</v>
      </c>
      <c r="G139" s="77" t="s">
        <v>287</v>
      </c>
      <c r="H139" s="77" t="s">
        <v>94</v>
      </c>
      <c r="I139" s="77" t="s">
        <v>54</v>
      </c>
      <c r="J139" s="77" t="s">
        <v>755</v>
      </c>
      <c r="K139" s="75" t="s">
        <v>55</v>
      </c>
      <c r="L139" s="75">
        <v>81111500</v>
      </c>
      <c r="M139" s="61">
        <v>8000000</v>
      </c>
      <c r="N139" s="75">
        <v>5</v>
      </c>
      <c r="O139" s="61">
        <v>40000000</v>
      </c>
      <c r="P139" s="79" t="s">
        <v>614</v>
      </c>
      <c r="Q139" s="79" t="s">
        <v>614</v>
      </c>
      <c r="R139" s="75" t="s">
        <v>277</v>
      </c>
      <c r="S139" s="75" t="s">
        <v>615</v>
      </c>
      <c r="T139" s="80" t="s">
        <v>277</v>
      </c>
      <c r="U139" s="39">
        <v>45495</v>
      </c>
      <c r="V139" s="83">
        <v>202412000060763</v>
      </c>
      <c r="W139" s="106" t="s">
        <v>302</v>
      </c>
      <c r="X139" s="83" t="s">
        <v>65</v>
      </c>
      <c r="Y139" s="89">
        <v>45496</v>
      </c>
      <c r="Z139" s="96" t="s">
        <v>756</v>
      </c>
      <c r="AA139" s="89">
        <v>45496</v>
      </c>
      <c r="AB139" s="103">
        <v>40000000</v>
      </c>
      <c r="AC139" s="86">
        <f t="shared" si="11"/>
        <v>0</v>
      </c>
      <c r="AD139" s="87">
        <v>1246</v>
      </c>
      <c r="AE139" s="89">
        <v>45500</v>
      </c>
      <c r="AF139" s="85">
        <v>40000000</v>
      </c>
      <c r="AG139" s="88">
        <f t="shared" si="13"/>
        <v>0</v>
      </c>
      <c r="AH139" s="87">
        <v>3756</v>
      </c>
      <c r="AI139" s="89">
        <v>45517</v>
      </c>
      <c r="AJ139" s="85">
        <v>40000000</v>
      </c>
      <c r="AK139" s="33">
        <f t="shared" si="12"/>
        <v>0</v>
      </c>
      <c r="AL139" s="85">
        <v>4800000</v>
      </c>
      <c r="AM139" s="33">
        <f t="shared" si="14"/>
        <v>35200000</v>
      </c>
      <c r="AN139" s="33">
        <f t="shared" si="15"/>
        <v>0</v>
      </c>
      <c r="AO139" s="41" t="s">
        <v>323</v>
      </c>
      <c r="AP139" s="87">
        <v>691</v>
      </c>
      <c r="AQ139" s="90" t="s">
        <v>757</v>
      </c>
      <c r="AR139" s="90"/>
    </row>
    <row r="140" spans="1:44" s="42" customFormat="1" ht="14.25" customHeight="1">
      <c r="A140" s="75">
        <v>40</v>
      </c>
      <c r="B140" s="76" t="s">
        <v>758</v>
      </c>
      <c r="C140" s="77" t="s">
        <v>272</v>
      </c>
      <c r="D140" s="77" t="s">
        <v>2745</v>
      </c>
      <c r="E140" s="77" t="s">
        <v>274</v>
      </c>
      <c r="F140" s="77" t="s">
        <v>275</v>
      </c>
      <c r="G140" s="77" t="s">
        <v>287</v>
      </c>
      <c r="H140" s="77" t="s">
        <v>285</v>
      </c>
      <c r="I140" s="77" t="s">
        <v>54</v>
      </c>
      <c r="J140" s="77" t="s">
        <v>759</v>
      </c>
      <c r="K140" s="75" t="s">
        <v>2739</v>
      </c>
      <c r="L140" s="75" t="s">
        <v>65</v>
      </c>
      <c r="M140" s="61">
        <v>0</v>
      </c>
      <c r="N140" s="79">
        <v>0</v>
      </c>
      <c r="O140" s="61">
        <f>298784738-298784738</f>
        <v>0</v>
      </c>
      <c r="P140" s="79" t="s">
        <v>78</v>
      </c>
      <c r="Q140" s="79" t="s">
        <v>78</v>
      </c>
      <c r="R140" s="75" t="s">
        <v>277</v>
      </c>
      <c r="S140" s="75" t="s">
        <v>615</v>
      </c>
      <c r="T140" s="80" t="s">
        <v>277</v>
      </c>
      <c r="U140" s="39"/>
      <c r="V140" s="83"/>
      <c r="W140" s="106"/>
      <c r="X140" s="83"/>
      <c r="Y140" s="89"/>
      <c r="Z140" s="96"/>
      <c r="AA140" s="89"/>
      <c r="AB140" s="103"/>
      <c r="AC140" s="86">
        <f t="shared" si="11"/>
        <v>0</v>
      </c>
      <c r="AD140" s="87"/>
      <c r="AE140" s="89"/>
      <c r="AF140" s="85"/>
      <c r="AG140" s="88">
        <f t="shared" si="13"/>
        <v>0</v>
      </c>
      <c r="AH140" s="87"/>
      <c r="AI140" s="89"/>
      <c r="AJ140" s="85"/>
      <c r="AK140" s="33">
        <f t="shared" si="12"/>
        <v>0</v>
      </c>
      <c r="AL140" s="85"/>
      <c r="AM140" s="33">
        <f t="shared" si="14"/>
        <v>0</v>
      </c>
      <c r="AN140" s="33">
        <f t="shared" si="15"/>
        <v>0</v>
      </c>
      <c r="AO140" s="41"/>
      <c r="AP140" s="87"/>
      <c r="AQ140" s="90"/>
      <c r="AR140" s="90"/>
    </row>
    <row r="141" spans="1:44" s="42" customFormat="1" ht="14.25" customHeight="1">
      <c r="A141" s="75">
        <v>41</v>
      </c>
      <c r="B141" s="76" t="s">
        <v>760</v>
      </c>
      <c r="C141" s="77" t="s">
        <v>272</v>
      </c>
      <c r="D141" s="77" t="s">
        <v>2745</v>
      </c>
      <c r="E141" s="77" t="s">
        <v>274</v>
      </c>
      <c r="F141" s="77" t="s">
        <v>275</v>
      </c>
      <c r="G141" s="77" t="s">
        <v>287</v>
      </c>
      <c r="H141" s="77" t="s">
        <v>95</v>
      </c>
      <c r="I141" s="77" t="s">
        <v>54</v>
      </c>
      <c r="J141" s="77" t="s">
        <v>761</v>
      </c>
      <c r="K141" s="75" t="s">
        <v>55</v>
      </c>
      <c r="L141" s="75">
        <v>84111500</v>
      </c>
      <c r="M141" s="61">
        <v>9710000</v>
      </c>
      <c r="N141" s="75">
        <v>6</v>
      </c>
      <c r="O141" s="61">
        <v>58260000</v>
      </c>
      <c r="P141" s="79" t="s">
        <v>614</v>
      </c>
      <c r="Q141" s="79" t="s">
        <v>614</v>
      </c>
      <c r="R141" s="75" t="s">
        <v>277</v>
      </c>
      <c r="S141" s="75" t="s">
        <v>615</v>
      </c>
      <c r="T141" s="80" t="s">
        <v>277</v>
      </c>
      <c r="U141" s="39">
        <v>45486</v>
      </c>
      <c r="V141" s="83">
        <v>202412000058573</v>
      </c>
      <c r="W141" s="106" t="s">
        <v>302</v>
      </c>
      <c r="X141" s="83" t="s">
        <v>340</v>
      </c>
      <c r="Y141" s="89">
        <v>45489</v>
      </c>
      <c r="Z141" s="96" t="s">
        <v>762</v>
      </c>
      <c r="AA141" s="89">
        <v>45485</v>
      </c>
      <c r="AB141" s="103">
        <v>54052333</v>
      </c>
      <c r="AC141" s="86">
        <f t="shared" si="11"/>
        <v>4207667</v>
      </c>
      <c r="AD141" s="87">
        <v>1166</v>
      </c>
      <c r="AE141" s="89">
        <v>45498</v>
      </c>
      <c r="AF141" s="85">
        <v>54052333</v>
      </c>
      <c r="AG141" s="88">
        <f t="shared" si="13"/>
        <v>0</v>
      </c>
      <c r="AH141" s="87">
        <v>3342</v>
      </c>
      <c r="AI141" s="89">
        <v>45503</v>
      </c>
      <c r="AJ141" s="85">
        <v>54052333</v>
      </c>
      <c r="AK141" s="33">
        <f t="shared" si="12"/>
        <v>0</v>
      </c>
      <c r="AL141" s="85">
        <v>9710000</v>
      </c>
      <c r="AM141" s="33">
        <f t="shared" si="14"/>
        <v>44342333</v>
      </c>
      <c r="AN141" s="33">
        <f t="shared" si="15"/>
        <v>4207667</v>
      </c>
      <c r="AO141" s="41" t="s">
        <v>323</v>
      </c>
      <c r="AP141" s="87">
        <v>526</v>
      </c>
      <c r="AQ141" s="90" t="s">
        <v>763</v>
      </c>
      <c r="AR141" s="90"/>
    </row>
    <row r="142" spans="1:44" s="42" customFormat="1" ht="14.25" customHeight="1">
      <c r="A142" s="75">
        <v>42</v>
      </c>
      <c r="B142" s="76" t="s">
        <v>764</v>
      </c>
      <c r="C142" s="77" t="s">
        <v>272</v>
      </c>
      <c r="D142" s="77" t="s">
        <v>2745</v>
      </c>
      <c r="E142" s="77" t="s">
        <v>274</v>
      </c>
      <c r="F142" s="77" t="s">
        <v>275</v>
      </c>
      <c r="G142" s="77" t="s">
        <v>287</v>
      </c>
      <c r="H142" s="77" t="s">
        <v>72</v>
      </c>
      <c r="I142" s="77" t="s">
        <v>54</v>
      </c>
      <c r="J142" s="77" t="s">
        <v>709</v>
      </c>
      <c r="K142" s="75" t="s">
        <v>55</v>
      </c>
      <c r="L142" s="75">
        <v>80161504</v>
      </c>
      <c r="M142" s="61">
        <v>3500000</v>
      </c>
      <c r="N142" s="75">
        <v>5.5</v>
      </c>
      <c r="O142" s="61">
        <v>19250000</v>
      </c>
      <c r="P142" s="79" t="s">
        <v>614</v>
      </c>
      <c r="Q142" s="79" t="s">
        <v>614</v>
      </c>
      <c r="R142" s="75" t="s">
        <v>277</v>
      </c>
      <c r="S142" s="75" t="s">
        <v>615</v>
      </c>
      <c r="T142" s="80" t="s">
        <v>277</v>
      </c>
      <c r="U142" s="39">
        <v>45495</v>
      </c>
      <c r="V142" s="83">
        <v>202412000060763</v>
      </c>
      <c r="W142" s="106" t="s">
        <v>302</v>
      </c>
      <c r="X142" s="83" t="s">
        <v>65</v>
      </c>
      <c r="Y142" s="89">
        <v>45496</v>
      </c>
      <c r="Z142" s="96" t="s">
        <v>765</v>
      </c>
      <c r="AA142" s="89">
        <v>45496</v>
      </c>
      <c r="AB142" s="103">
        <v>18083333</v>
      </c>
      <c r="AC142" s="86">
        <f t="shared" si="11"/>
        <v>1166667</v>
      </c>
      <c r="AD142" s="87">
        <v>1247</v>
      </c>
      <c r="AE142" s="89">
        <v>45500</v>
      </c>
      <c r="AF142" s="85">
        <v>18083333</v>
      </c>
      <c r="AG142" s="88">
        <f t="shared" si="13"/>
        <v>0</v>
      </c>
      <c r="AH142" s="87">
        <v>3747</v>
      </c>
      <c r="AI142" s="89">
        <v>45517</v>
      </c>
      <c r="AJ142" s="85">
        <v>18083333</v>
      </c>
      <c r="AK142" s="33">
        <f t="shared" si="12"/>
        <v>0</v>
      </c>
      <c r="AL142" s="85">
        <v>2100000</v>
      </c>
      <c r="AM142" s="33">
        <f t="shared" si="14"/>
        <v>15983333</v>
      </c>
      <c r="AN142" s="33">
        <f t="shared" si="15"/>
        <v>1166667</v>
      </c>
      <c r="AO142" s="41" t="s">
        <v>320</v>
      </c>
      <c r="AP142" s="87">
        <v>712</v>
      </c>
      <c r="AQ142" s="90" t="s">
        <v>766</v>
      </c>
      <c r="AR142" s="90"/>
    </row>
    <row r="143" spans="1:44" s="42" customFormat="1" ht="14.25" customHeight="1">
      <c r="A143" s="75">
        <v>43</v>
      </c>
      <c r="B143" s="76" t="s">
        <v>767</v>
      </c>
      <c r="C143" s="77" t="s">
        <v>272</v>
      </c>
      <c r="D143" s="77" t="s">
        <v>2745</v>
      </c>
      <c r="E143" s="77" t="s">
        <v>274</v>
      </c>
      <c r="F143" s="77" t="s">
        <v>275</v>
      </c>
      <c r="G143" s="77" t="s">
        <v>287</v>
      </c>
      <c r="H143" s="77" t="s">
        <v>53</v>
      </c>
      <c r="I143" s="77" t="s">
        <v>54</v>
      </c>
      <c r="J143" s="77" t="s">
        <v>768</v>
      </c>
      <c r="K143" s="75" t="s">
        <v>55</v>
      </c>
      <c r="L143" s="75">
        <v>80121700</v>
      </c>
      <c r="M143" s="61">
        <v>4950000</v>
      </c>
      <c r="N143" s="75">
        <v>5</v>
      </c>
      <c r="O143" s="61">
        <v>24750000</v>
      </c>
      <c r="P143" s="79" t="s">
        <v>614</v>
      </c>
      <c r="Q143" s="79" t="s">
        <v>614</v>
      </c>
      <c r="R143" s="75" t="s">
        <v>277</v>
      </c>
      <c r="S143" s="75" t="s">
        <v>615</v>
      </c>
      <c r="T143" s="80" t="s">
        <v>277</v>
      </c>
      <c r="U143" s="39">
        <v>45488</v>
      </c>
      <c r="V143" s="83" t="s">
        <v>622</v>
      </c>
      <c r="W143" s="106" t="s">
        <v>302</v>
      </c>
      <c r="X143" s="83" t="s">
        <v>340</v>
      </c>
      <c r="Y143" s="89">
        <v>45490</v>
      </c>
      <c r="Z143" s="96" t="s">
        <v>769</v>
      </c>
      <c r="AA143" s="89">
        <v>45490</v>
      </c>
      <c r="AB143" s="103">
        <v>24750000</v>
      </c>
      <c r="AC143" s="86">
        <f t="shared" si="11"/>
        <v>0</v>
      </c>
      <c r="AD143" s="87">
        <v>1176</v>
      </c>
      <c r="AE143" s="89">
        <v>45498</v>
      </c>
      <c r="AF143" s="85">
        <v>24750000</v>
      </c>
      <c r="AG143" s="88">
        <f t="shared" si="13"/>
        <v>0</v>
      </c>
      <c r="AH143" s="87">
        <v>4339</v>
      </c>
      <c r="AI143" s="89">
        <v>45555</v>
      </c>
      <c r="AJ143" s="85">
        <v>24750000</v>
      </c>
      <c r="AK143" s="33">
        <f t="shared" si="12"/>
        <v>0</v>
      </c>
      <c r="AL143" s="85">
        <v>0</v>
      </c>
      <c r="AM143" s="33">
        <f t="shared" si="14"/>
        <v>24750000</v>
      </c>
      <c r="AN143" s="33">
        <f t="shared" si="15"/>
        <v>0</v>
      </c>
      <c r="AO143" s="41" t="s">
        <v>323</v>
      </c>
      <c r="AP143" s="87">
        <v>887</v>
      </c>
      <c r="AQ143" s="90" t="s">
        <v>770</v>
      </c>
      <c r="AR143" s="90"/>
    </row>
    <row r="144" spans="1:44" s="42" customFormat="1" ht="14.25" customHeight="1">
      <c r="A144" s="75">
        <v>44</v>
      </c>
      <c r="B144" s="76" t="s">
        <v>771</v>
      </c>
      <c r="C144" s="77" t="s">
        <v>272</v>
      </c>
      <c r="D144" s="77" t="s">
        <v>2745</v>
      </c>
      <c r="E144" s="77" t="s">
        <v>274</v>
      </c>
      <c r="F144" s="77" t="s">
        <v>275</v>
      </c>
      <c r="G144" s="77" t="s">
        <v>287</v>
      </c>
      <c r="H144" s="77" t="s">
        <v>94</v>
      </c>
      <c r="I144" s="77" t="s">
        <v>54</v>
      </c>
      <c r="J144" s="77" t="s">
        <v>772</v>
      </c>
      <c r="K144" s="75" t="s">
        <v>55</v>
      </c>
      <c r="L144" s="75">
        <v>80161500</v>
      </c>
      <c r="M144" s="61">
        <v>7770000</v>
      </c>
      <c r="N144" s="75">
        <v>6</v>
      </c>
      <c r="O144" s="61">
        <v>46620000</v>
      </c>
      <c r="P144" s="79" t="s">
        <v>614</v>
      </c>
      <c r="Q144" s="79" t="s">
        <v>614</v>
      </c>
      <c r="R144" s="75" t="s">
        <v>277</v>
      </c>
      <c r="S144" s="75" t="s">
        <v>615</v>
      </c>
      <c r="T144" s="80" t="s">
        <v>277</v>
      </c>
      <c r="U144" s="39">
        <v>45486</v>
      </c>
      <c r="V144" s="83">
        <v>202412000058573</v>
      </c>
      <c r="W144" s="106" t="s">
        <v>302</v>
      </c>
      <c r="X144" s="83" t="s">
        <v>340</v>
      </c>
      <c r="Y144" s="89">
        <v>45489</v>
      </c>
      <c r="Z144" s="96" t="s">
        <v>773</v>
      </c>
      <c r="AA144" s="89">
        <v>45485</v>
      </c>
      <c r="AB144" s="103">
        <v>43253000</v>
      </c>
      <c r="AC144" s="86">
        <f t="shared" si="11"/>
        <v>3367000</v>
      </c>
      <c r="AD144" s="87">
        <v>1167</v>
      </c>
      <c r="AE144" s="89">
        <v>45498</v>
      </c>
      <c r="AF144" s="85">
        <v>43253000</v>
      </c>
      <c r="AG144" s="88">
        <f t="shared" si="13"/>
        <v>0</v>
      </c>
      <c r="AH144" s="87">
        <v>3366</v>
      </c>
      <c r="AI144" s="89">
        <v>45505</v>
      </c>
      <c r="AJ144" s="85">
        <v>43253000</v>
      </c>
      <c r="AK144" s="33">
        <f t="shared" si="12"/>
        <v>0</v>
      </c>
      <c r="AL144" s="85">
        <v>7770000</v>
      </c>
      <c r="AM144" s="33">
        <f t="shared" si="14"/>
        <v>35483000</v>
      </c>
      <c r="AN144" s="33">
        <f t="shared" si="15"/>
        <v>3367000</v>
      </c>
      <c r="AO144" s="41" t="s">
        <v>323</v>
      </c>
      <c r="AP144" s="87">
        <v>547</v>
      </c>
      <c r="AQ144" s="90" t="s">
        <v>774</v>
      </c>
      <c r="AR144" s="90"/>
    </row>
    <row r="145" spans="1:44" s="42" customFormat="1" ht="14.25" customHeight="1">
      <c r="A145" s="75">
        <v>45</v>
      </c>
      <c r="B145" s="76" t="s">
        <v>775</v>
      </c>
      <c r="C145" s="77" t="s">
        <v>272</v>
      </c>
      <c r="D145" s="77" t="s">
        <v>2745</v>
      </c>
      <c r="E145" s="77" t="s">
        <v>274</v>
      </c>
      <c r="F145" s="77" t="s">
        <v>275</v>
      </c>
      <c r="G145" s="77" t="s">
        <v>287</v>
      </c>
      <c r="H145" s="77" t="s">
        <v>94</v>
      </c>
      <c r="I145" s="77" t="s">
        <v>54</v>
      </c>
      <c r="J145" s="77" t="s">
        <v>776</v>
      </c>
      <c r="K145" s="75" t="s">
        <v>55</v>
      </c>
      <c r="L145" s="75">
        <v>80161500</v>
      </c>
      <c r="M145" s="61">
        <v>7770000</v>
      </c>
      <c r="N145" s="75">
        <v>6</v>
      </c>
      <c r="O145" s="61">
        <v>46620000</v>
      </c>
      <c r="P145" s="79" t="s">
        <v>614</v>
      </c>
      <c r="Q145" s="79" t="s">
        <v>614</v>
      </c>
      <c r="R145" s="75" t="s">
        <v>277</v>
      </c>
      <c r="S145" s="75" t="s">
        <v>615</v>
      </c>
      <c r="T145" s="80" t="s">
        <v>277</v>
      </c>
      <c r="U145" s="39">
        <v>45486</v>
      </c>
      <c r="V145" s="83">
        <v>202412000058573</v>
      </c>
      <c r="W145" s="106" t="s">
        <v>302</v>
      </c>
      <c r="X145" s="83" t="s">
        <v>340</v>
      </c>
      <c r="Y145" s="89">
        <v>45489</v>
      </c>
      <c r="Z145" s="96" t="s">
        <v>777</v>
      </c>
      <c r="AA145" s="89">
        <v>45485</v>
      </c>
      <c r="AB145" s="103">
        <v>46620000</v>
      </c>
      <c r="AC145" s="86">
        <f t="shared" si="11"/>
        <v>0</v>
      </c>
      <c r="AD145" s="87">
        <v>1169</v>
      </c>
      <c r="AE145" s="89">
        <v>45498</v>
      </c>
      <c r="AF145" s="85">
        <v>46620000</v>
      </c>
      <c r="AG145" s="88">
        <f t="shared" si="13"/>
        <v>0</v>
      </c>
      <c r="AH145" s="87">
        <v>4127</v>
      </c>
      <c r="AI145" s="89">
        <v>45540</v>
      </c>
      <c r="AJ145" s="85">
        <v>46620000</v>
      </c>
      <c r="AK145" s="33">
        <f t="shared" si="12"/>
        <v>0</v>
      </c>
      <c r="AL145" s="85">
        <v>0</v>
      </c>
      <c r="AM145" s="33">
        <f t="shared" si="14"/>
        <v>46620000</v>
      </c>
      <c r="AN145" s="33">
        <f t="shared" si="15"/>
        <v>0</v>
      </c>
      <c r="AO145" s="41" t="s">
        <v>323</v>
      </c>
      <c r="AP145" s="87">
        <v>840</v>
      </c>
      <c r="AQ145" s="90" t="s">
        <v>778</v>
      </c>
      <c r="AR145" s="90"/>
    </row>
    <row r="146" spans="1:44" s="42" customFormat="1" ht="14.25" customHeight="1">
      <c r="A146" s="75">
        <v>46</v>
      </c>
      <c r="B146" s="76" t="s">
        <v>779</v>
      </c>
      <c r="C146" s="77" t="s">
        <v>272</v>
      </c>
      <c r="D146" s="77" t="s">
        <v>2745</v>
      </c>
      <c r="E146" s="77" t="s">
        <v>274</v>
      </c>
      <c r="F146" s="77" t="s">
        <v>278</v>
      </c>
      <c r="G146" s="77" t="s">
        <v>287</v>
      </c>
      <c r="H146" s="77" t="s">
        <v>71</v>
      </c>
      <c r="I146" s="77" t="s">
        <v>54</v>
      </c>
      <c r="J146" s="77" t="s">
        <v>621</v>
      </c>
      <c r="K146" s="75" t="s">
        <v>55</v>
      </c>
      <c r="L146" s="75">
        <v>93141500</v>
      </c>
      <c r="M146" s="61">
        <v>5230000</v>
      </c>
      <c r="N146" s="75">
        <v>3</v>
      </c>
      <c r="O146" s="61">
        <v>15690000</v>
      </c>
      <c r="P146" s="79" t="s">
        <v>614</v>
      </c>
      <c r="Q146" s="79" t="s">
        <v>614</v>
      </c>
      <c r="R146" s="75" t="s">
        <v>277</v>
      </c>
      <c r="S146" s="75" t="s">
        <v>615</v>
      </c>
      <c r="T146" s="80" t="s">
        <v>277</v>
      </c>
      <c r="U146" s="39">
        <v>45495</v>
      </c>
      <c r="V146" s="83">
        <v>202412000060763</v>
      </c>
      <c r="W146" s="106" t="s">
        <v>302</v>
      </c>
      <c r="X146" s="83" t="s">
        <v>65</v>
      </c>
      <c r="Y146" s="89">
        <v>45496</v>
      </c>
      <c r="Z146" s="96" t="s">
        <v>780</v>
      </c>
      <c r="AA146" s="89">
        <v>45496</v>
      </c>
      <c r="AB146" s="103">
        <v>15690000</v>
      </c>
      <c r="AC146" s="86">
        <f t="shared" si="11"/>
        <v>0</v>
      </c>
      <c r="AD146" s="87">
        <v>1248</v>
      </c>
      <c r="AE146" s="89">
        <v>45500</v>
      </c>
      <c r="AF146" s="85">
        <v>15690000</v>
      </c>
      <c r="AG146" s="88">
        <f t="shared" si="13"/>
        <v>0</v>
      </c>
      <c r="AH146" s="87">
        <v>4012</v>
      </c>
      <c r="AI146" s="89">
        <v>45526</v>
      </c>
      <c r="AJ146" s="85">
        <v>15690000</v>
      </c>
      <c r="AK146" s="33">
        <f t="shared" si="12"/>
        <v>0</v>
      </c>
      <c r="AL146" s="85">
        <v>1569000</v>
      </c>
      <c r="AM146" s="33">
        <f t="shared" si="14"/>
        <v>14121000</v>
      </c>
      <c r="AN146" s="33">
        <f t="shared" si="15"/>
        <v>0</v>
      </c>
      <c r="AO146" s="41" t="s">
        <v>323</v>
      </c>
      <c r="AP146" s="87">
        <v>793</v>
      </c>
      <c r="AQ146" s="90" t="s">
        <v>781</v>
      </c>
      <c r="AR146" s="90"/>
    </row>
    <row r="147" spans="1:44" s="42" customFormat="1" ht="14.25" customHeight="1">
      <c r="A147" s="75">
        <v>47</v>
      </c>
      <c r="B147" s="76" t="s">
        <v>782</v>
      </c>
      <c r="C147" s="77" t="s">
        <v>272</v>
      </c>
      <c r="D147" s="77" t="s">
        <v>2745</v>
      </c>
      <c r="E147" s="77" t="s">
        <v>274</v>
      </c>
      <c r="F147" s="77" t="s">
        <v>275</v>
      </c>
      <c r="G147" s="77" t="s">
        <v>287</v>
      </c>
      <c r="H147" s="77" t="s">
        <v>285</v>
      </c>
      <c r="I147" s="77" t="s">
        <v>54</v>
      </c>
      <c r="J147" s="77" t="s">
        <v>713</v>
      </c>
      <c r="K147" s="75" t="s">
        <v>55</v>
      </c>
      <c r="L147" s="75">
        <v>81101500</v>
      </c>
      <c r="M147" s="61">
        <v>6000000</v>
      </c>
      <c r="N147" s="75">
        <v>5</v>
      </c>
      <c r="O147" s="61">
        <v>30000000</v>
      </c>
      <c r="P147" s="79" t="s">
        <v>614</v>
      </c>
      <c r="Q147" s="79" t="s">
        <v>614</v>
      </c>
      <c r="R147" s="75" t="s">
        <v>277</v>
      </c>
      <c r="S147" s="75" t="s">
        <v>615</v>
      </c>
      <c r="T147" s="80" t="s">
        <v>277</v>
      </c>
      <c r="U147" s="39">
        <v>45488</v>
      </c>
      <c r="V147" s="83" t="s">
        <v>622</v>
      </c>
      <c r="W147" s="106" t="s">
        <v>302</v>
      </c>
      <c r="X147" s="83" t="s">
        <v>340</v>
      </c>
      <c r="Y147" s="89">
        <v>45490</v>
      </c>
      <c r="Z147" s="96" t="s">
        <v>783</v>
      </c>
      <c r="AA147" s="89">
        <v>45490</v>
      </c>
      <c r="AB147" s="103">
        <v>30000000</v>
      </c>
      <c r="AC147" s="86">
        <f t="shared" si="11"/>
        <v>0</v>
      </c>
      <c r="AD147" s="87">
        <v>1177</v>
      </c>
      <c r="AE147" s="89">
        <v>45498</v>
      </c>
      <c r="AF147" s="85">
        <v>30000000</v>
      </c>
      <c r="AG147" s="88">
        <f t="shared" si="13"/>
        <v>0</v>
      </c>
      <c r="AH147" s="87">
        <v>3392</v>
      </c>
      <c r="AI147" s="89">
        <v>45506</v>
      </c>
      <c r="AJ147" s="85">
        <v>30000000</v>
      </c>
      <c r="AK147" s="33">
        <f t="shared" si="12"/>
        <v>0</v>
      </c>
      <c r="AL147" s="85">
        <v>5800000</v>
      </c>
      <c r="AM147" s="33">
        <f t="shared" si="14"/>
        <v>24200000</v>
      </c>
      <c r="AN147" s="33">
        <f t="shared" si="15"/>
        <v>0</v>
      </c>
      <c r="AO147" s="41" t="s">
        <v>323</v>
      </c>
      <c r="AP147" s="87">
        <v>558</v>
      </c>
      <c r="AQ147" s="90" t="s">
        <v>784</v>
      </c>
      <c r="AR147" s="90"/>
    </row>
    <row r="148" spans="1:44" s="42" customFormat="1" ht="14.25" customHeight="1">
      <c r="A148" s="75">
        <v>48</v>
      </c>
      <c r="B148" s="76" t="s">
        <v>785</v>
      </c>
      <c r="C148" s="77" t="s">
        <v>272</v>
      </c>
      <c r="D148" s="77" t="s">
        <v>2745</v>
      </c>
      <c r="E148" s="77" t="s">
        <v>274</v>
      </c>
      <c r="F148" s="77" t="s">
        <v>275</v>
      </c>
      <c r="G148" s="77" t="s">
        <v>287</v>
      </c>
      <c r="H148" s="77" t="s">
        <v>53</v>
      </c>
      <c r="I148" s="77" t="s">
        <v>54</v>
      </c>
      <c r="J148" s="77" t="s">
        <v>705</v>
      </c>
      <c r="K148" s="75" t="s">
        <v>55</v>
      </c>
      <c r="L148" s="75">
        <v>80121700</v>
      </c>
      <c r="M148" s="61">
        <v>7485000</v>
      </c>
      <c r="N148" s="75">
        <v>5</v>
      </c>
      <c r="O148" s="61">
        <v>37425000</v>
      </c>
      <c r="P148" s="79" t="s">
        <v>614</v>
      </c>
      <c r="Q148" s="79" t="s">
        <v>614</v>
      </c>
      <c r="R148" s="75" t="s">
        <v>277</v>
      </c>
      <c r="S148" s="75" t="s">
        <v>615</v>
      </c>
      <c r="T148" s="80" t="s">
        <v>277</v>
      </c>
      <c r="U148" s="39">
        <v>45486</v>
      </c>
      <c r="V148" s="83">
        <v>202412000058573</v>
      </c>
      <c r="W148" s="106" t="s">
        <v>302</v>
      </c>
      <c r="X148" s="83" t="s">
        <v>340</v>
      </c>
      <c r="Y148" s="89">
        <v>45489</v>
      </c>
      <c r="Z148" s="96" t="s">
        <v>786</v>
      </c>
      <c r="AA148" s="89">
        <v>45485</v>
      </c>
      <c r="AB148" s="103">
        <v>36427000</v>
      </c>
      <c r="AC148" s="86">
        <f t="shared" si="11"/>
        <v>998000</v>
      </c>
      <c r="AD148" s="87">
        <v>1171</v>
      </c>
      <c r="AE148" s="89">
        <v>45498</v>
      </c>
      <c r="AF148" s="85">
        <v>36427000</v>
      </c>
      <c r="AG148" s="88">
        <f t="shared" si="13"/>
        <v>0</v>
      </c>
      <c r="AH148" s="87">
        <v>3359</v>
      </c>
      <c r="AI148" s="89">
        <v>45505</v>
      </c>
      <c r="AJ148" s="85">
        <v>36427000</v>
      </c>
      <c r="AK148" s="33">
        <f t="shared" si="12"/>
        <v>0</v>
      </c>
      <c r="AL148" s="85">
        <v>6487000</v>
      </c>
      <c r="AM148" s="33">
        <f t="shared" si="14"/>
        <v>29940000</v>
      </c>
      <c r="AN148" s="33">
        <f t="shared" si="15"/>
        <v>998000</v>
      </c>
      <c r="AO148" s="41" t="s">
        <v>323</v>
      </c>
      <c r="AP148" s="87">
        <v>546</v>
      </c>
      <c r="AQ148" s="90" t="s">
        <v>787</v>
      </c>
      <c r="AR148" s="90"/>
    </row>
    <row r="149" spans="1:44" s="42" customFormat="1" ht="14.25" customHeight="1">
      <c r="A149" s="75">
        <v>49</v>
      </c>
      <c r="B149" s="76" t="s">
        <v>788</v>
      </c>
      <c r="C149" s="77" t="s">
        <v>272</v>
      </c>
      <c r="D149" s="77" t="s">
        <v>2745</v>
      </c>
      <c r="E149" s="77" t="s">
        <v>274</v>
      </c>
      <c r="F149" s="77" t="s">
        <v>275</v>
      </c>
      <c r="G149" s="77" t="s">
        <v>287</v>
      </c>
      <c r="H149" s="77" t="s">
        <v>53</v>
      </c>
      <c r="I149" s="77" t="s">
        <v>54</v>
      </c>
      <c r="J149" s="77" t="s">
        <v>789</v>
      </c>
      <c r="K149" s="75" t="s">
        <v>55</v>
      </c>
      <c r="L149" s="75">
        <v>80121700</v>
      </c>
      <c r="M149" s="61">
        <v>8560000</v>
      </c>
      <c r="N149" s="75">
        <v>5.5</v>
      </c>
      <c r="O149" s="61">
        <v>47080000</v>
      </c>
      <c r="P149" s="79" t="s">
        <v>614</v>
      </c>
      <c r="Q149" s="79" t="s">
        <v>614</v>
      </c>
      <c r="R149" s="75" t="s">
        <v>277</v>
      </c>
      <c r="S149" s="75" t="s">
        <v>615</v>
      </c>
      <c r="T149" s="80" t="s">
        <v>277</v>
      </c>
      <c r="U149" s="39">
        <v>45488</v>
      </c>
      <c r="V149" s="83" t="s">
        <v>622</v>
      </c>
      <c r="W149" s="106" t="s">
        <v>302</v>
      </c>
      <c r="X149" s="83" t="s">
        <v>340</v>
      </c>
      <c r="Y149" s="89">
        <v>45490</v>
      </c>
      <c r="Z149" s="96" t="s">
        <v>790</v>
      </c>
      <c r="AA149" s="89">
        <v>45490</v>
      </c>
      <c r="AB149" s="103">
        <v>47080000</v>
      </c>
      <c r="AC149" s="86">
        <f t="shared" si="11"/>
        <v>0</v>
      </c>
      <c r="AD149" s="87">
        <v>1174</v>
      </c>
      <c r="AE149" s="89">
        <v>45498</v>
      </c>
      <c r="AF149" s="85">
        <v>47080000</v>
      </c>
      <c r="AG149" s="88">
        <f t="shared" si="13"/>
        <v>0</v>
      </c>
      <c r="AH149" s="87">
        <v>3354</v>
      </c>
      <c r="AI149" s="89">
        <v>45503</v>
      </c>
      <c r="AJ149" s="85">
        <v>47080000</v>
      </c>
      <c r="AK149" s="33">
        <f t="shared" si="12"/>
        <v>0</v>
      </c>
      <c r="AL149" s="85">
        <v>8560000</v>
      </c>
      <c r="AM149" s="33">
        <f t="shared" si="14"/>
        <v>38520000</v>
      </c>
      <c r="AN149" s="33">
        <f t="shared" si="15"/>
        <v>0</v>
      </c>
      <c r="AO149" s="41" t="s">
        <v>323</v>
      </c>
      <c r="AP149" s="87">
        <v>532</v>
      </c>
      <c r="AQ149" s="90" t="s">
        <v>791</v>
      </c>
      <c r="AR149" s="90"/>
    </row>
    <row r="150" spans="1:44" s="42" customFormat="1" ht="14.25" customHeight="1">
      <c r="A150" s="75">
        <v>50</v>
      </c>
      <c r="B150" s="76" t="s">
        <v>792</v>
      </c>
      <c r="C150" s="77" t="s">
        <v>272</v>
      </c>
      <c r="D150" s="77" t="s">
        <v>2745</v>
      </c>
      <c r="E150" s="77" t="s">
        <v>274</v>
      </c>
      <c r="F150" s="77" t="s">
        <v>275</v>
      </c>
      <c r="G150" s="77" t="s">
        <v>287</v>
      </c>
      <c r="H150" s="77" t="s">
        <v>95</v>
      </c>
      <c r="I150" s="77" t="s">
        <v>54</v>
      </c>
      <c r="J150" s="77" t="s">
        <v>793</v>
      </c>
      <c r="K150" s="75" t="s">
        <v>55</v>
      </c>
      <c r="L150" s="75">
        <v>84111500</v>
      </c>
      <c r="M150" s="61">
        <v>10500000</v>
      </c>
      <c r="N150" s="75">
        <v>2</v>
      </c>
      <c r="O150" s="61">
        <v>21000000</v>
      </c>
      <c r="P150" s="79" t="s">
        <v>614</v>
      </c>
      <c r="Q150" s="79" t="s">
        <v>614</v>
      </c>
      <c r="R150" s="75" t="s">
        <v>277</v>
      </c>
      <c r="S150" s="75" t="s">
        <v>615</v>
      </c>
      <c r="T150" s="80" t="s">
        <v>277</v>
      </c>
      <c r="U150" s="39">
        <v>45495</v>
      </c>
      <c r="V150" s="83">
        <v>202412000060763</v>
      </c>
      <c r="W150" s="106" t="s">
        <v>302</v>
      </c>
      <c r="X150" s="83" t="s">
        <v>65</v>
      </c>
      <c r="Y150" s="89">
        <v>45496</v>
      </c>
      <c r="Z150" s="96" t="s">
        <v>794</v>
      </c>
      <c r="AA150" s="89">
        <v>45496</v>
      </c>
      <c r="AB150" s="103">
        <v>21000000</v>
      </c>
      <c r="AC150" s="86">
        <f t="shared" si="11"/>
        <v>0</v>
      </c>
      <c r="AD150" s="87">
        <v>1249</v>
      </c>
      <c r="AE150" s="89">
        <v>45500</v>
      </c>
      <c r="AF150" s="85">
        <v>21000000</v>
      </c>
      <c r="AG150" s="88">
        <f t="shared" si="13"/>
        <v>0</v>
      </c>
      <c r="AH150" s="87">
        <v>3762</v>
      </c>
      <c r="AI150" s="89">
        <v>45518</v>
      </c>
      <c r="AJ150" s="85">
        <v>21000000</v>
      </c>
      <c r="AK150" s="33">
        <f t="shared" si="12"/>
        <v>0</v>
      </c>
      <c r="AL150" s="85">
        <v>5600000</v>
      </c>
      <c r="AM150" s="33">
        <f t="shared" si="14"/>
        <v>15400000</v>
      </c>
      <c r="AN150" s="33">
        <f t="shared" si="15"/>
        <v>0</v>
      </c>
      <c r="AO150" s="41" t="s">
        <v>323</v>
      </c>
      <c r="AP150" s="87">
        <v>749</v>
      </c>
      <c r="AQ150" s="90" t="s">
        <v>795</v>
      </c>
      <c r="AR150" s="90"/>
    </row>
    <row r="151" spans="1:44" s="42" customFormat="1" ht="14.25" customHeight="1">
      <c r="A151" s="75">
        <v>51</v>
      </c>
      <c r="B151" s="76" t="s">
        <v>796</v>
      </c>
      <c r="C151" s="77" t="s">
        <v>272</v>
      </c>
      <c r="D151" s="77" t="s">
        <v>2745</v>
      </c>
      <c r="E151" s="77" t="s">
        <v>274</v>
      </c>
      <c r="F151" s="77" t="s">
        <v>275</v>
      </c>
      <c r="G151" s="77" t="s">
        <v>287</v>
      </c>
      <c r="H151" s="77" t="s">
        <v>139</v>
      </c>
      <c r="I151" s="77" t="s">
        <v>54</v>
      </c>
      <c r="J151" s="77" t="s">
        <v>725</v>
      </c>
      <c r="K151" s="75" t="s">
        <v>55</v>
      </c>
      <c r="L151" s="75">
        <v>81101500</v>
      </c>
      <c r="M151" s="61">
        <v>8500000</v>
      </c>
      <c r="N151" s="75">
        <v>5</v>
      </c>
      <c r="O151" s="61">
        <v>42500000</v>
      </c>
      <c r="P151" s="79" t="s">
        <v>614</v>
      </c>
      <c r="Q151" s="79" t="s">
        <v>614</v>
      </c>
      <c r="R151" s="75" t="s">
        <v>277</v>
      </c>
      <c r="S151" s="75" t="s">
        <v>615</v>
      </c>
      <c r="T151" s="80" t="s">
        <v>277</v>
      </c>
      <c r="U151" s="39">
        <v>45495</v>
      </c>
      <c r="V151" s="83">
        <v>202412000060763</v>
      </c>
      <c r="W151" s="106" t="s">
        <v>302</v>
      </c>
      <c r="X151" s="83" t="s">
        <v>65</v>
      </c>
      <c r="Y151" s="89">
        <v>45496</v>
      </c>
      <c r="Z151" s="96" t="s">
        <v>797</v>
      </c>
      <c r="AA151" s="89">
        <v>45496</v>
      </c>
      <c r="AB151" s="103">
        <v>42500000</v>
      </c>
      <c r="AC151" s="86">
        <f t="shared" si="11"/>
        <v>0</v>
      </c>
      <c r="AD151" s="87">
        <v>1297</v>
      </c>
      <c r="AE151" s="89">
        <v>45503</v>
      </c>
      <c r="AF151" s="85">
        <v>42500000</v>
      </c>
      <c r="AG151" s="88">
        <f t="shared" si="13"/>
        <v>0</v>
      </c>
      <c r="AH151" s="87">
        <v>3735</v>
      </c>
      <c r="AI151" s="89">
        <v>45517</v>
      </c>
      <c r="AJ151" s="85">
        <v>42500000</v>
      </c>
      <c r="AK151" s="33">
        <f t="shared" si="12"/>
        <v>0</v>
      </c>
      <c r="AL151" s="85">
        <v>4816667</v>
      </c>
      <c r="AM151" s="33">
        <f t="shared" si="14"/>
        <v>37683333</v>
      </c>
      <c r="AN151" s="33">
        <f t="shared" si="15"/>
        <v>0</v>
      </c>
      <c r="AO151" s="41" t="s">
        <v>323</v>
      </c>
      <c r="AP151" s="87">
        <v>721</v>
      </c>
      <c r="AQ151" s="90" t="s">
        <v>798</v>
      </c>
      <c r="AR151" s="90"/>
    </row>
    <row r="152" spans="1:44" s="42" customFormat="1" ht="14.25" customHeight="1">
      <c r="A152" s="75">
        <v>52</v>
      </c>
      <c r="B152" s="76" t="s">
        <v>799</v>
      </c>
      <c r="C152" s="77" t="s">
        <v>272</v>
      </c>
      <c r="D152" s="77" t="s">
        <v>2745</v>
      </c>
      <c r="E152" s="77" t="s">
        <v>274</v>
      </c>
      <c r="F152" s="77" t="s">
        <v>275</v>
      </c>
      <c r="G152" s="77" t="s">
        <v>287</v>
      </c>
      <c r="H152" s="77" t="s">
        <v>53</v>
      </c>
      <c r="I152" s="77" t="s">
        <v>54</v>
      </c>
      <c r="J152" s="77" t="s">
        <v>613</v>
      </c>
      <c r="K152" s="75" t="s">
        <v>55</v>
      </c>
      <c r="L152" s="75">
        <v>80121700</v>
      </c>
      <c r="M152" s="61">
        <v>7490000</v>
      </c>
      <c r="N152" s="75">
        <v>5</v>
      </c>
      <c r="O152" s="61">
        <v>37450000</v>
      </c>
      <c r="P152" s="79" t="s">
        <v>614</v>
      </c>
      <c r="Q152" s="79" t="s">
        <v>614</v>
      </c>
      <c r="R152" s="75" t="s">
        <v>277</v>
      </c>
      <c r="S152" s="75" t="s">
        <v>615</v>
      </c>
      <c r="T152" s="80" t="s">
        <v>277</v>
      </c>
      <c r="U152" s="39">
        <v>45495</v>
      </c>
      <c r="V152" s="83">
        <v>202412000060763</v>
      </c>
      <c r="W152" s="106" t="s">
        <v>302</v>
      </c>
      <c r="X152" s="83" t="s">
        <v>65</v>
      </c>
      <c r="Y152" s="89">
        <v>45496</v>
      </c>
      <c r="Z152" s="96" t="s">
        <v>800</v>
      </c>
      <c r="AA152" s="89">
        <v>45496</v>
      </c>
      <c r="AB152" s="103">
        <v>37450000</v>
      </c>
      <c r="AC152" s="86">
        <f t="shared" si="11"/>
        <v>0</v>
      </c>
      <c r="AD152" s="87">
        <v>1298</v>
      </c>
      <c r="AE152" s="89">
        <v>45503</v>
      </c>
      <c r="AF152" s="85">
        <v>37450000</v>
      </c>
      <c r="AG152" s="88">
        <f t="shared" si="13"/>
        <v>0</v>
      </c>
      <c r="AH152" s="87">
        <v>3791</v>
      </c>
      <c r="AI152" s="89">
        <v>45519</v>
      </c>
      <c r="AJ152" s="85">
        <v>37450000</v>
      </c>
      <c r="AK152" s="33">
        <f t="shared" si="12"/>
        <v>0</v>
      </c>
      <c r="AL152" s="85">
        <v>3994667</v>
      </c>
      <c r="AM152" s="33">
        <f t="shared" si="14"/>
        <v>33455333</v>
      </c>
      <c r="AN152" s="33">
        <f t="shared" si="15"/>
        <v>0</v>
      </c>
      <c r="AO152" s="41" t="s">
        <v>323</v>
      </c>
      <c r="AP152" s="87">
        <v>760</v>
      </c>
      <c r="AQ152" s="90" t="s">
        <v>801</v>
      </c>
      <c r="AR152" s="90"/>
    </row>
    <row r="153" spans="1:44" s="42" customFormat="1" ht="14.25" customHeight="1">
      <c r="A153" s="75">
        <v>53</v>
      </c>
      <c r="B153" s="76" t="s">
        <v>802</v>
      </c>
      <c r="C153" s="77" t="s">
        <v>272</v>
      </c>
      <c r="D153" s="77" t="s">
        <v>2745</v>
      </c>
      <c r="E153" s="77" t="s">
        <v>274</v>
      </c>
      <c r="F153" s="77" t="s">
        <v>275</v>
      </c>
      <c r="G153" s="77" t="s">
        <v>287</v>
      </c>
      <c r="H153" s="77" t="s">
        <v>285</v>
      </c>
      <c r="I153" s="77" t="s">
        <v>54</v>
      </c>
      <c r="J153" s="77" t="s">
        <v>713</v>
      </c>
      <c r="K153" s="75" t="s">
        <v>55</v>
      </c>
      <c r="L153" s="75">
        <v>81101500</v>
      </c>
      <c r="M153" s="61">
        <v>5000000</v>
      </c>
      <c r="N153" s="75">
        <v>5</v>
      </c>
      <c r="O153" s="61">
        <v>25000000</v>
      </c>
      <c r="P153" s="79" t="s">
        <v>614</v>
      </c>
      <c r="Q153" s="79" t="s">
        <v>614</v>
      </c>
      <c r="R153" s="75" t="s">
        <v>277</v>
      </c>
      <c r="S153" s="75" t="s">
        <v>615</v>
      </c>
      <c r="T153" s="80" t="s">
        <v>277</v>
      </c>
      <c r="U153" s="39">
        <v>45488</v>
      </c>
      <c r="V153" s="83" t="s">
        <v>622</v>
      </c>
      <c r="W153" s="106" t="s">
        <v>302</v>
      </c>
      <c r="X153" s="83" t="s">
        <v>340</v>
      </c>
      <c r="Y153" s="89">
        <v>45490</v>
      </c>
      <c r="Z153" s="96" t="s">
        <v>803</v>
      </c>
      <c r="AA153" s="89">
        <v>45490</v>
      </c>
      <c r="AB153" s="103">
        <v>25000000</v>
      </c>
      <c r="AC153" s="86">
        <f t="shared" si="11"/>
        <v>0</v>
      </c>
      <c r="AD153" s="87">
        <v>1180</v>
      </c>
      <c r="AE153" s="89">
        <v>45498</v>
      </c>
      <c r="AF153" s="85">
        <v>25000000</v>
      </c>
      <c r="AG153" s="88">
        <f t="shared" si="13"/>
        <v>0</v>
      </c>
      <c r="AH153" s="87">
        <v>3352</v>
      </c>
      <c r="AI153" s="89">
        <v>45503</v>
      </c>
      <c r="AJ153" s="85">
        <v>25000000</v>
      </c>
      <c r="AK153" s="33">
        <f t="shared" si="12"/>
        <v>0</v>
      </c>
      <c r="AL153" s="85">
        <v>5000000</v>
      </c>
      <c r="AM153" s="33">
        <f t="shared" si="14"/>
        <v>20000000</v>
      </c>
      <c r="AN153" s="33">
        <f t="shared" si="15"/>
        <v>0</v>
      </c>
      <c r="AO153" s="41" t="s">
        <v>323</v>
      </c>
      <c r="AP153" s="87">
        <v>541</v>
      </c>
      <c r="AQ153" s="90" t="s">
        <v>804</v>
      </c>
      <c r="AR153" s="90"/>
    </row>
    <row r="154" spans="1:44" s="42" customFormat="1" ht="14.25" customHeight="1">
      <c r="A154" s="75">
        <v>54</v>
      </c>
      <c r="B154" s="76" t="s">
        <v>805</v>
      </c>
      <c r="C154" s="77" t="s">
        <v>272</v>
      </c>
      <c r="D154" s="77" t="s">
        <v>2745</v>
      </c>
      <c r="E154" s="77" t="s">
        <v>274</v>
      </c>
      <c r="F154" s="77" t="s">
        <v>275</v>
      </c>
      <c r="G154" s="77" t="s">
        <v>287</v>
      </c>
      <c r="H154" s="77" t="s">
        <v>285</v>
      </c>
      <c r="I154" s="77" t="s">
        <v>54</v>
      </c>
      <c r="J154" s="77" t="s">
        <v>806</v>
      </c>
      <c r="K154" s="75" t="s">
        <v>55</v>
      </c>
      <c r="L154" s="75">
        <v>81101500</v>
      </c>
      <c r="M154" s="61">
        <v>3800000</v>
      </c>
      <c r="N154" s="75">
        <v>5</v>
      </c>
      <c r="O154" s="61">
        <v>19000000</v>
      </c>
      <c r="P154" s="79" t="s">
        <v>614</v>
      </c>
      <c r="Q154" s="79" t="s">
        <v>614</v>
      </c>
      <c r="R154" s="75" t="s">
        <v>277</v>
      </c>
      <c r="S154" s="75" t="s">
        <v>615</v>
      </c>
      <c r="T154" s="80" t="s">
        <v>277</v>
      </c>
      <c r="U154" s="39">
        <v>45495</v>
      </c>
      <c r="V154" s="83">
        <v>202412000060763</v>
      </c>
      <c r="W154" s="106" t="s">
        <v>302</v>
      </c>
      <c r="X154" s="83" t="s">
        <v>65</v>
      </c>
      <c r="Y154" s="89">
        <v>45496</v>
      </c>
      <c r="Z154" s="96" t="s">
        <v>807</v>
      </c>
      <c r="AA154" s="89">
        <v>45496</v>
      </c>
      <c r="AB154" s="103">
        <v>19000000</v>
      </c>
      <c r="AC154" s="86">
        <f t="shared" si="11"/>
        <v>0</v>
      </c>
      <c r="AD154" s="87">
        <v>1299</v>
      </c>
      <c r="AE154" s="89">
        <v>45503</v>
      </c>
      <c r="AF154" s="85">
        <v>19000000</v>
      </c>
      <c r="AG154" s="88">
        <f t="shared" si="13"/>
        <v>0</v>
      </c>
      <c r="AH154" s="87">
        <v>3790</v>
      </c>
      <c r="AI154" s="89">
        <v>45519</v>
      </c>
      <c r="AJ154" s="85">
        <v>19000000</v>
      </c>
      <c r="AK154" s="33">
        <f t="shared" si="12"/>
        <v>0</v>
      </c>
      <c r="AL154" s="85">
        <v>2026667</v>
      </c>
      <c r="AM154" s="33">
        <f t="shared" si="14"/>
        <v>16973333</v>
      </c>
      <c r="AN154" s="33">
        <f t="shared" si="15"/>
        <v>0</v>
      </c>
      <c r="AO154" s="41" t="s">
        <v>320</v>
      </c>
      <c r="AP154" s="87">
        <v>761</v>
      </c>
      <c r="AQ154" s="90" t="s">
        <v>808</v>
      </c>
      <c r="AR154" s="90"/>
    </row>
    <row r="155" spans="1:44" s="42" customFormat="1" ht="14.25" customHeight="1">
      <c r="A155" s="75">
        <v>55</v>
      </c>
      <c r="B155" s="76" t="s">
        <v>809</v>
      </c>
      <c r="C155" s="77" t="s">
        <v>272</v>
      </c>
      <c r="D155" s="77" t="s">
        <v>2745</v>
      </c>
      <c r="E155" s="77" t="s">
        <v>274</v>
      </c>
      <c r="F155" s="77" t="s">
        <v>280</v>
      </c>
      <c r="G155" s="77" t="s">
        <v>287</v>
      </c>
      <c r="H155" s="77" t="s">
        <v>139</v>
      </c>
      <c r="I155" s="77" t="s">
        <v>54</v>
      </c>
      <c r="J155" s="77" t="s">
        <v>713</v>
      </c>
      <c r="K155" s="75" t="s">
        <v>55</v>
      </c>
      <c r="L155" s="75">
        <v>81101500</v>
      </c>
      <c r="M155" s="61">
        <v>5000000</v>
      </c>
      <c r="N155" s="75">
        <v>5</v>
      </c>
      <c r="O155" s="61">
        <v>25000000</v>
      </c>
      <c r="P155" s="79" t="s">
        <v>614</v>
      </c>
      <c r="Q155" s="79" t="s">
        <v>614</v>
      </c>
      <c r="R155" s="75" t="s">
        <v>277</v>
      </c>
      <c r="S155" s="75" t="s">
        <v>615</v>
      </c>
      <c r="T155" s="80" t="s">
        <v>277</v>
      </c>
      <c r="U155" s="39">
        <v>45495</v>
      </c>
      <c r="V155" s="83">
        <v>202412000060763</v>
      </c>
      <c r="W155" s="106" t="s">
        <v>302</v>
      </c>
      <c r="X155" s="83" t="s">
        <v>65</v>
      </c>
      <c r="Y155" s="89">
        <v>45496</v>
      </c>
      <c r="Z155" s="96" t="s">
        <v>810</v>
      </c>
      <c r="AA155" s="89">
        <v>45496</v>
      </c>
      <c r="AB155" s="103">
        <v>24666667</v>
      </c>
      <c r="AC155" s="86">
        <f t="shared" si="11"/>
        <v>333333</v>
      </c>
      <c r="AD155" s="87">
        <v>1300</v>
      </c>
      <c r="AE155" s="89">
        <v>45503</v>
      </c>
      <c r="AF155" s="85">
        <v>24666667</v>
      </c>
      <c r="AG155" s="88">
        <f t="shared" si="13"/>
        <v>0</v>
      </c>
      <c r="AH155" s="87">
        <v>3773</v>
      </c>
      <c r="AI155" s="89">
        <v>45518</v>
      </c>
      <c r="AJ155" s="85">
        <v>24666667</v>
      </c>
      <c r="AK155" s="33">
        <f t="shared" si="12"/>
        <v>0</v>
      </c>
      <c r="AL155" s="85">
        <v>1833333</v>
      </c>
      <c r="AM155" s="33">
        <f t="shared" si="14"/>
        <v>22833334</v>
      </c>
      <c r="AN155" s="33">
        <f t="shared" si="15"/>
        <v>333333</v>
      </c>
      <c r="AO155" s="41" t="s">
        <v>323</v>
      </c>
      <c r="AP155" s="87">
        <v>743</v>
      </c>
      <c r="AQ155" s="90" t="s">
        <v>811</v>
      </c>
      <c r="AR155" s="90"/>
    </row>
    <row r="156" spans="1:44" s="42" customFormat="1" ht="14.25" customHeight="1">
      <c r="A156" s="75">
        <v>56</v>
      </c>
      <c r="B156" s="76" t="s">
        <v>812</v>
      </c>
      <c r="C156" s="77" t="s">
        <v>272</v>
      </c>
      <c r="D156" s="77" t="s">
        <v>2745</v>
      </c>
      <c r="E156" s="77" t="s">
        <v>274</v>
      </c>
      <c r="F156" s="77" t="s">
        <v>275</v>
      </c>
      <c r="G156" s="77" t="s">
        <v>287</v>
      </c>
      <c r="H156" s="77" t="s">
        <v>53</v>
      </c>
      <c r="I156" s="77" t="s">
        <v>54</v>
      </c>
      <c r="J156" s="77" t="s">
        <v>613</v>
      </c>
      <c r="K156" s="75" t="s">
        <v>55</v>
      </c>
      <c r="L156" s="75">
        <v>80121703</v>
      </c>
      <c r="M156" s="61">
        <v>5930000</v>
      </c>
      <c r="N156" s="75">
        <v>5</v>
      </c>
      <c r="O156" s="61">
        <v>29650000</v>
      </c>
      <c r="P156" s="79" t="s">
        <v>614</v>
      </c>
      <c r="Q156" s="79" t="s">
        <v>614</v>
      </c>
      <c r="R156" s="75" t="s">
        <v>277</v>
      </c>
      <c r="S156" s="75" t="s">
        <v>615</v>
      </c>
      <c r="T156" s="80" t="s">
        <v>277</v>
      </c>
      <c r="U156" s="39">
        <v>45495</v>
      </c>
      <c r="V156" s="83">
        <v>202412000060763</v>
      </c>
      <c r="W156" s="106" t="s">
        <v>302</v>
      </c>
      <c r="X156" s="83" t="s">
        <v>65</v>
      </c>
      <c r="Y156" s="89">
        <v>45496</v>
      </c>
      <c r="Z156" s="96" t="s">
        <v>813</v>
      </c>
      <c r="AA156" s="89">
        <v>45496</v>
      </c>
      <c r="AB156" s="103">
        <v>29254667</v>
      </c>
      <c r="AC156" s="86">
        <f t="shared" si="11"/>
        <v>395333</v>
      </c>
      <c r="AD156" s="87">
        <v>1301</v>
      </c>
      <c r="AE156" s="89">
        <v>45503</v>
      </c>
      <c r="AF156" s="85">
        <v>29254667</v>
      </c>
      <c r="AG156" s="88">
        <f t="shared" si="13"/>
        <v>0</v>
      </c>
      <c r="AH156" s="87">
        <v>3774</v>
      </c>
      <c r="AI156" s="89">
        <v>45518</v>
      </c>
      <c r="AJ156" s="85">
        <v>29254667</v>
      </c>
      <c r="AK156" s="33">
        <f t="shared" si="12"/>
        <v>0</v>
      </c>
      <c r="AL156" s="85">
        <v>2174333</v>
      </c>
      <c r="AM156" s="33">
        <f t="shared" si="14"/>
        <v>27080334</v>
      </c>
      <c r="AN156" s="33">
        <f t="shared" si="15"/>
        <v>395333</v>
      </c>
      <c r="AO156" s="41" t="s">
        <v>323</v>
      </c>
      <c r="AP156" s="87">
        <v>742</v>
      </c>
      <c r="AQ156" s="90" t="s">
        <v>814</v>
      </c>
      <c r="AR156" s="90"/>
    </row>
    <row r="157" spans="1:44" s="42" customFormat="1" ht="14.25" customHeight="1">
      <c r="A157" s="75">
        <v>57</v>
      </c>
      <c r="B157" s="76" t="s">
        <v>815</v>
      </c>
      <c r="C157" s="77" t="s">
        <v>272</v>
      </c>
      <c r="D157" s="77" t="s">
        <v>2745</v>
      </c>
      <c r="E157" s="77" t="s">
        <v>274</v>
      </c>
      <c r="F157" s="77" t="s">
        <v>275</v>
      </c>
      <c r="G157" s="77" t="s">
        <v>287</v>
      </c>
      <c r="H157" s="77" t="s">
        <v>53</v>
      </c>
      <c r="I157" s="77" t="s">
        <v>54</v>
      </c>
      <c r="J157" s="77" t="s">
        <v>768</v>
      </c>
      <c r="K157" s="75" t="s">
        <v>55</v>
      </c>
      <c r="L157" s="75">
        <v>80121700</v>
      </c>
      <c r="M157" s="61">
        <v>4950000</v>
      </c>
      <c r="N157" s="75">
        <v>5</v>
      </c>
      <c r="O157" s="61">
        <v>24750000</v>
      </c>
      <c r="P157" s="79" t="s">
        <v>614</v>
      </c>
      <c r="Q157" s="79" t="s">
        <v>614</v>
      </c>
      <c r="R157" s="75" t="s">
        <v>277</v>
      </c>
      <c r="S157" s="75" t="s">
        <v>615</v>
      </c>
      <c r="T157" s="80" t="s">
        <v>277</v>
      </c>
      <c r="U157" s="39">
        <v>45495</v>
      </c>
      <c r="V157" s="83">
        <v>202412000060763</v>
      </c>
      <c r="W157" s="106" t="s">
        <v>302</v>
      </c>
      <c r="X157" s="83" t="s">
        <v>65</v>
      </c>
      <c r="Y157" s="89">
        <v>45496</v>
      </c>
      <c r="Z157" s="96" t="s">
        <v>816</v>
      </c>
      <c r="AA157" s="89">
        <v>45496</v>
      </c>
      <c r="AB157" s="103">
        <v>24750000</v>
      </c>
      <c r="AC157" s="86">
        <f t="shared" si="11"/>
        <v>0</v>
      </c>
      <c r="AD157" s="87">
        <v>1302</v>
      </c>
      <c r="AE157" s="89">
        <v>45503</v>
      </c>
      <c r="AF157" s="85">
        <v>24750000</v>
      </c>
      <c r="AG157" s="88">
        <f t="shared" si="13"/>
        <v>0</v>
      </c>
      <c r="AH157" s="87">
        <v>3776</v>
      </c>
      <c r="AI157" s="89">
        <v>45518</v>
      </c>
      <c r="AJ157" s="85">
        <v>24750000</v>
      </c>
      <c r="AK157" s="33">
        <f t="shared" si="12"/>
        <v>0</v>
      </c>
      <c r="AL157" s="85">
        <v>1815000</v>
      </c>
      <c r="AM157" s="33">
        <f t="shared" si="14"/>
        <v>22935000</v>
      </c>
      <c r="AN157" s="33">
        <f t="shared" si="15"/>
        <v>0</v>
      </c>
      <c r="AO157" s="41" t="s">
        <v>323</v>
      </c>
      <c r="AP157" s="87">
        <v>751</v>
      </c>
      <c r="AQ157" s="90" t="s">
        <v>817</v>
      </c>
      <c r="AR157" s="90"/>
    </row>
    <row r="158" spans="1:44" s="42" customFormat="1" ht="14.25" customHeight="1">
      <c r="A158" s="75">
        <v>58</v>
      </c>
      <c r="B158" s="76" t="s">
        <v>818</v>
      </c>
      <c r="C158" s="77" t="s">
        <v>272</v>
      </c>
      <c r="D158" s="77" t="s">
        <v>2745</v>
      </c>
      <c r="E158" s="77" t="s">
        <v>274</v>
      </c>
      <c r="F158" s="77" t="s">
        <v>275</v>
      </c>
      <c r="G158" s="77" t="s">
        <v>287</v>
      </c>
      <c r="H158" s="77" t="s">
        <v>53</v>
      </c>
      <c r="I158" s="77" t="s">
        <v>54</v>
      </c>
      <c r="J158" s="77" t="s">
        <v>819</v>
      </c>
      <c r="K158" s="75" t="s">
        <v>55</v>
      </c>
      <c r="L158" s="75">
        <v>80121700</v>
      </c>
      <c r="M158" s="61">
        <v>6000000</v>
      </c>
      <c r="N158" s="75">
        <v>6</v>
      </c>
      <c r="O158" s="61">
        <v>36000000</v>
      </c>
      <c r="P158" s="79" t="s">
        <v>614</v>
      </c>
      <c r="Q158" s="79" t="s">
        <v>614</v>
      </c>
      <c r="R158" s="75" t="s">
        <v>277</v>
      </c>
      <c r="S158" s="75" t="s">
        <v>615</v>
      </c>
      <c r="T158" s="80" t="s">
        <v>277</v>
      </c>
      <c r="U158" s="39">
        <v>45488</v>
      </c>
      <c r="V158" s="83" t="s">
        <v>622</v>
      </c>
      <c r="W158" s="106" t="s">
        <v>302</v>
      </c>
      <c r="X158" s="83" t="s">
        <v>340</v>
      </c>
      <c r="Y158" s="89">
        <v>45490</v>
      </c>
      <c r="Z158" s="96" t="s">
        <v>820</v>
      </c>
      <c r="AA158" s="89">
        <v>45490</v>
      </c>
      <c r="AB158" s="103">
        <v>27200000</v>
      </c>
      <c r="AC158" s="86">
        <f t="shared" si="11"/>
        <v>8800000</v>
      </c>
      <c r="AD158" s="87">
        <v>1182</v>
      </c>
      <c r="AE158" s="89">
        <v>45498</v>
      </c>
      <c r="AF158" s="85">
        <v>27200000</v>
      </c>
      <c r="AG158" s="88">
        <f t="shared" si="13"/>
        <v>0</v>
      </c>
      <c r="AH158" s="87">
        <v>3777</v>
      </c>
      <c r="AI158" s="89">
        <v>45518</v>
      </c>
      <c r="AJ158" s="85">
        <v>27200000</v>
      </c>
      <c r="AK158" s="33">
        <f t="shared" si="12"/>
        <v>0</v>
      </c>
      <c r="AL158" s="85">
        <v>3200000</v>
      </c>
      <c r="AM158" s="33">
        <f t="shared" si="14"/>
        <v>24000000</v>
      </c>
      <c r="AN158" s="33">
        <f t="shared" si="15"/>
        <v>8800000</v>
      </c>
      <c r="AO158" s="41" t="s">
        <v>323</v>
      </c>
      <c r="AP158" s="87">
        <v>757</v>
      </c>
      <c r="AQ158" s="90" t="s">
        <v>821</v>
      </c>
      <c r="AR158" s="90"/>
    </row>
    <row r="159" spans="1:44" s="42" customFormat="1" ht="14.25" customHeight="1">
      <c r="A159" s="75">
        <v>59</v>
      </c>
      <c r="B159" s="76" t="s">
        <v>822</v>
      </c>
      <c r="C159" s="77" t="s">
        <v>272</v>
      </c>
      <c r="D159" s="77" t="s">
        <v>2745</v>
      </c>
      <c r="E159" s="77" t="s">
        <v>274</v>
      </c>
      <c r="F159" s="77" t="s">
        <v>275</v>
      </c>
      <c r="G159" s="77" t="s">
        <v>287</v>
      </c>
      <c r="H159" s="77" t="s">
        <v>53</v>
      </c>
      <c r="I159" s="77" t="s">
        <v>54</v>
      </c>
      <c r="J159" s="77" t="s">
        <v>823</v>
      </c>
      <c r="K159" s="75" t="s">
        <v>55</v>
      </c>
      <c r="L159" s="75">
        <v>80121700</v>
      </c>
      <c r="M159" s="61">
        <v>6000000</v>
      </c>
      <c r="N159" s="75">
        <v>5</v>
      </c>
      <c r="O159" s="61">
        <v>30000000</v>
      </c>
      <c r="P159" s="79" t="s">
        <v>614</v>
      </c>
      <c r="Q159" s="79" t="s">
        <v>614</v>
      </c>
      <c r="R159" s="75" t="s">
        <v>277</v>
      </c>
      <c r="S159" s="75" t="s">
        <v>615</v>
      </c>
      <c r="T159" s="80" t="s">
        <v>277</v>
      </c>
      <c r="U159" s="39">
        <v>45488</v>
      </c>
      <c r="V159" s="83" t="s">
        <v>622</v>
      </c>
      <c r="W159" s="106" t="s">
        <v>302</v>
      </c>
      <c r="X159" s="83" t="s">
        <v>340</v>
      </c>
      <c r="Y159" s="89">
        <v>45490</v>
      </c>
      <c r="Z159" s="96" t="s">
        <v>824</v>
      </c>
      <c r="AA159" s="89">
        <v>45490</v>
      </c>
      <c r="AB159" s="103">
        <v>30000000</v>
      </c>
      <c r="AC159" s="86">
        <f t="shared" si="11"/>
        <v>0</v>
      </c>
      <c r="AD159" s="87">
        <v>1183</v>
      </c>
      <c r="AE159" s="89">
        <v>45498</v>
      </c>
      <c r="AF159" s="85">
        <v>30000000</v>
      </c>
      <c r="AG159" s="88">
        <f t="shared" si="13"/>
        <v>0</v>
      </c>
      <c r="AH159" s="87">
        <v>3401</v>
      </c>
      <c r="AI159" s="89">
        <v>45506</v>
      </c>
      <c r="AJ159" s="85">
        <v>30000000</v>
      </c>
      <c r="AK159" s="33">
        <f t="shared" si="12"/>
        <v>0</v>
      </c>
      <c r="AL159" s="85">
        <v>5800000</v>
      </c>
      <c r="AM159" s="33">
        <f t="shared" si="14"/>
        <v>24200000</v>
      </c>
      <c r="AN159" s="33">
        <f t="shared" si="15"/>
        <v>0</v>
      </c>
      <c r="AO159" s="41" t="s">
        <v>323</v>
      </c>
      <c r="AP159" s="87">
        <v>594</v>
      </c>
      <c r="AQ159" s="90" t="s">
        <v>825</v>
      </c>
      <c r="AR159" s="90"/>
    </row>
    <row r="160" spans="1:44" s="42" customFormat="1" ht="14.25" customHeight="1">
      <c r="A160" s="75">
        <v>60</v>
      </c>
      <c r="B160" s="76" t="s">
        <v>826</v>
      </c>
      <c r="C160" s="77" t="s">
        <v>272</v>
      </c>
      <c r="D160" s="77" t="s">
        <v>2745</v>
      </c>
      <c r="E160" s="77" t="s">
        <v>274</v>
      </c>
      <c r="F160" s="77" t="s">
        <v>275</v>
      </c>
      <c r="G160" s="77" t="s">
        <v>287</v>
      </c>
      <c r="H160" s="77" t="s">
        <v>95</v>
      </c>
      <c r="I160" s="77" t="s">
        <v>54</v>
      </c>
      <c r="J160" s="77" t="s">
        <v>827</v>
      </c>
      <c r="K160" s="75" t="s">
        <v>55</v>
      </c>
      <c r="L160" s="75">
        <v>80161500</v>
      </c>
      <c r="M160" s="61">
        <v>11000000</v>
      </c>
      <c r="N160" s="75">
        <v>5</v>
      </c>
      <c r="O160" s="61">
        <v>55000000</v>
      </c>
      <c r="P160" s="79" t="s">
        <v>614</v>
      </c>
      <c r="Q160" s="79" t="s">
        <v>614</v>
      </c>
      <c r="R160" s="75" t="s">
        <v>277</v>
      </c>
      <c r="S160" s="75" t="s">
        <v>615</v>
      </c>
      <c r="T160" s="80" t="s">
        <v>277</v>
      </c>
      <c r="U160" s="39">
        <v>45495</v>
      </c>
      <c r="V160" s="83">
        <v>202412000060763</v>
      </c>
      <c r="W160" s="106" t="s">
        <v>302</v>
      </c>
      <c r="X160" s="83" t="s">
        <v>65</v>
      </c>
      <c r="Y160" s="89">
        <v>45496</v>
      </c>
      <c r="Z160" s="96" t="s">
        <v>828</v>
      </c>
      <c r="AA160" s="89">
        <v>45496</v>
      </c>
      <c r="AB160" s="103">
        <v>55000000</v>
      </c>
      <c r="AC160" s="86">
        <f t="shared" si="11"/>
        <v>0</v>
      </c>
      <c r="AD160" s="87">
        <v>1303</v>
      </c>
      <c r="AE160" s="89">
        <v>45503</v>
      </c>
      <c r="AF160" s="85">
        <v>55000000</v>
      </c>
      <c r="AG160" s="88">
        <f t="shared" si="13"/>
        <v>0</v>
      </c>
      <c r="AH160" s="87">
        <v>3923</v>
      </c>
      <c r="AI160" s="89">
        <v>45520</v>
      </c>
      <c r="AJ160" s="85">
        <v>55000000</v>
      </c>
      <c r="AK160" s="33">
        <f t="shared" si="12"/>
        <v>0</v>
      </c>
      <c r="AL160" s="85">
        <v>5500000</v>
      </c>
      <c r="AM160" s="33">
        <f t="shared" si="14"/>
        <v>49500000</v>
      </c>
      <c r="AN160" s="33">
        <f t="shared" si="15"/>
        <v>0</v>
      </c>
      <c r="AO160" s="41" t="s">
        <v>323</v>
      </c>
      <c r="AP160" s="87">
        <v>776</v>
      </c>
      <c r="AQ160" s="90" t="s">
        <v>829</v>
      </c>
      <c r="AR160" s="90"/>
    </row>
    <row r="161" spans="1:44" s="42" customFormat="1" ht="14.25" customHeight="1">
      <c r="A161" s="75">
        <v>61</v>
      </c>
      <c r="B161" s="76" t="s">
        <v>830</v>
      </c>
      <c r="C161" s="77" t="s">
        <v>272</v>
      </c>
      <c r="D161" s="77" t="s">
        <v>2745</v>
      </c>
      <c r="E161" s="77" t="s">
        <v>274</v>
      </c>
      <c r="F161" s="77" t="s">
        <v>275</v>
      </c>
      <c r="G161" s="77" t="s">
        <v>287</v>
      </c>
      <c r="H161" s="77" t="s">
        <v>71</v>
      </c>
      <c r="I161" s="77" t="s">
        <v>54</v>
      </c>
      <c r="J161" s="77" t="s">
        <v>729</v>
      </c>
      <c r="K161" s="75" t="s">
        <v>55</v>
      </c>
      <c r="L161" s="75">
        <v>80161504</v>
      </c>
      <c r="M161" s="61">
        <v>3500000</v>
      </c>
      <c r="N161" s="75">
        <v>5</v>
      </c>
      <c r="O161" s="61">
        <v>17500000</v>
      </c>
      <c r="P161" s="79" t="s">
        <v>614</v>
      </c>
      <c r="Q161" s="79" t="s">
        <v>614</v>
      </c>
      <c r="R161" s="75" t="s">
        <v>277</v>
      </c>
      <c r="S161" s="75" t="s">
        <v>615</v>
      </c>
      <c r="T161" s="80" t="s">
        <v>277</v>
      </c>
      <c r="U161" s="39">
        <v>45488</v>
      </c>
      <c r="V161" s="83" t="s">
        <v>622</v>
      </c>
      <c r="W161" s="106" t="s">
        <v>302</v>
      </c>
      <c r="X161" s="83" t="s">
        <v>340</v>
      </c>
      <c r="Y161" s="89">
        <v>45490</v>
      </c>
      <c r="Z161" s="96" t="s">
        <v>831</v>
      </c>
      <c r="AA161" s="89">
        <v>45490</v>
      </c>
      <c r="AB161" s="103">
        <v>17500000</v>
      </c>
      <c r="AC161" s="86">
        <f t="shared" si="11"/>
        <v>0</v>
      </c>
      <c r="AD161" s="87">
        <v>1185</v>
      </c>
      <c r="AE161" s="89">
        <v>45498</v>
      </c>
      <c r="AF161" s="85">
        <v>17500000</v>
      </c>
      <c r="AG161" s="88">
        <f t="shared" si="13"/>
        <v>0</v>
      </c>
      <c r="AH161" s="87">
        <v>3379</v>
      </c>
      <c r="AI161" s="89">
        <v>45506</v>
      </c>
      <c r="AJ161" s="85">
        <v>17500000</v>
      </c>
      <c r="AK161" s="33">
        <f t="shared" si="12"/>
        <v>0</v>
      </c>
      <c r="AL161" s="85">
        <v>3033333</v>
      </c>
      <c r="AM161" s="33">
        <f t="shared" si="14"/>
        <v>14466667</v>
      </c>
      <c r="AN161" s="33">
        <f t="shared" si="15"/>
        <v>0</v>
      </c>
      <c r="AO161" s="41" t="s">
        <v>320</v>
      </c>
      <c r="AP161" s="87">
        <v>577</v>
      </c>
      <c r="AQ161" s="90" t="s">
        <v>832</v>
      </c>
      <c r="AR161" s="90"/>
    </row>
    <row r="162" spans="1:44" s="42" customFormat="1" ht="14.25" customHeight="1">
      <c r="A162" s="75">
        <v>62</v>
      </c>
      <c r="B162" s="76" t="s">
        <v>833</v>
      </c>
      <c r="C162" s="77" t="s">
        <v>272</v>
      </c>
      <c r="D162" s="77" t="s">
        <v>2745</v>
      </c>
      <c r="E162" s="77" t="s">
        <v>274</v>
      </c>
      <c r="F162" s="77" t="s">
        <v>280</v>
      </c>
      <c r="G162" s="77" t="s">
        <v>287</v>
      </c>
      <c r="H162" s="77" t="s">
        <v>285</v>
      </c>
      <c r="I162" s="77" t="s">
        <v>54</v>
      </c>
      <c r="J162" s="77" t="s">
        <v>834</v>
      </c>
      <c r="K162" s="75" t="s">
        <v>55</v>
      </c>
      <c r="L162" s="75">
        <v>81101500</v>
      </c>
      <c r="M162" s="61">
        <v>5500000</v>
      </c>
      <c r="N162" s="75">
        <v>5</v>
      </c>
      <c r="O162" s="61">
        <v>28031375</v>
      </c>
      <c r="P162" s="79" t="s">
        <v>614</v>
      </c>
      <c r="Q162" s="79" t="s">
        <v>614</v>
      </c>
      <c r="R162" s="75" t="s">
        <v>277</v>
      </c>
      <c r="S162" s="75" t="s">
        <v>615</v>
      </c>
      <c r="T162" s="80" t="s">
        <v>277</v>
      </c>
      <c r="U162" s="39">
        <v>45490</v>
      </c>
      <c r="V162" s="83">
        <v>202412000058783</v>
      </c>
      <c r="W162" s="106" t="s">
        <v>302</v>
      </c>
      <c r="X162" s="83" t="s">
        <v>340</v>
      </c>
      <c r="Y162" s="89">
        <v>45491</v>
      </c>
      <c r="Z162" s="96" t="s">
        <v>835</v>
      </c>
      <c r="AA162" s="89">
        <v>45491</v>
      </c>
      <c r="AB162" s="103">
        <v>26583333</v>
      </c>
      <c r="AC162" s="86">
        <f t="shared" si="11"/>
        <v>1448042</v>
      </c>
      <c r="AD162" s="87">
        <v>1233</v>
      </c>
      <c r="AE162" s="89">
        <v>45499</v>
      </c>
      <c r="AF162" s="85">
        <v>26583333</v>
      </c>
      <c r="AG162" s="88">
        <f t="shared" si="13"/>
        <v>0</v>
      </c>
      <c r="AH162" s="87">
        <v>3438</v>
      </c>
      <c r="AI162" s="89">
        <v>45507</v>
      </c>
      <c r="AJ162" s="85">
        <v>26583333</v>
      </c>
      <c r="AK162" s="33">
        <f t="shared" si="12"/>
        <v>0</v>
      </c>
      <c r="AL162" s="85">
        <v>4766667</v>
      </c>
      <c r="AM162" s="33">
        <f t="shared" si="14"/>
        <v>21816666</v>
      </c>
      <c r="AN162" s="33">
        <f t="shared" si="15"/>
        <v>1448042</v>
      </c>
      <c r="AO162" s="41" t="s">
        <v>323</v>
      </c>
      <c r="AP162" s="87">
        <v>619</v>
      </c>
      <c r="AQ162" s="90" t="s">
        <v>836</v>
      </c>
      <c r="AR162" s="90"/>
    </row>
    <row r="163" spans="1:44" s="42" customFormat="1" ht="14.25" customHeight="1">
      <c r="A163" s="75">
        <v>63</v>
      </c>
      <c r="B163" s="76" t="s">
        <v>837</v>
      </c>
      <c r="C163" s="77" t="s">
        <v>272</v>
      </c>
      <c r="D163" s="77" t="s">
        <v>2745</v>
      </c>
      <c r="E163" s="77" t="s">
        <v>274</v>
      </c>
      <c r="F163" s="77" t="s">
        <v>275</v>
      </c>
      <c r="G163" s="77" t="s">
        <v>287</v>
      </c>
      <c r="H163" s="77" t="s">
        <v>95</v>
      </c>
      <c r="I163" s="77" t="s">
        <v>54</v>
      </c>
      <c r="J163" s="77" t="s">
        <v>697</v>
      </c>
      <c r="K163" s="75" t="s">
        <v>55</v>
      </c>
      <c r="L163" s="75">
        <v>84111500</v>
      </c>
      <c r="M163" s="61">
        <v>6000000</v>
      </c>
      <c r="N163" s="75">
        <v>5</v>
      </c>
      <c r="O163" s="61">
        <v>30000000</v>
      </c>
      <c r="P163" s="79" t="s">
        <v>614</v>
      </c>
      <c r="Q163" s="79" t="s">
        <v>614</v>
      </c>
      <c r="R163" s="75" t="s">
        <v>277</v>
      </c>
      <c r="S163" s="75" t="s">
        <v>615</v>
      </c>
      <c r="T163" s="80" t="s">
        <v>277</v>
      </c>
      <c r="U163" s="39">
        <v>45488</v>
      </c>
      <c r="V163" s="83" t="s">
        <v>622</v>
      </c>
      <c r="W163" s="106" t="s">
        <v>302</v>
      </c>
      <c r="X163" s="83" t="s">
        <v>340</v>
      </c>
      <c r="Y163" s="89">
        <v>45490</v>
      </c>
      <c r="Z163" s="96" t="s">
        <v>838</v>
      </c>
      <c r="AA163" s="89">
        <v>45490</v>
      </c>
      <c r="AB163" s="103">
        <v>30000000</v>
      </c>
      <c r="AC163" s="86">
        <f t="shared" si="11"/>
        <v>0</v>
      </c>
      <c r="AD163" s="87">
        <v>1187</v>
      </c>
      <c r="AE163" s="89">
        <v>45498</v>
      </c>
      <c r="AF163" s="85">
        <v>30000000</v>
      </c>
      <c r="AG163" s="88">
        <f t="shared" si="13"/>
        <v>0</v>
      </c>
      <c r="AH163" s="87">
        <v>3356</v>
      </c>
      <c r="AI163" s="89">
        <v>45504</v>
      </c>
      <c r="AJ163" s="85">
        <v>30000000</v>
      </c>
      <c r="AK163" s="33">
        <f t="shared" si="12"/>
        <v>0</v>
      </c>
      <c r="AL163" s="85">
        <v>6000000</v>
      </c>
      <c r="AM163" s="33">
        <f t="shared" si="14"/>
        <v>24000000</v>
      </c>
      <c r="AN163" s="33">
        <f t="shared" si="15"/>
        <v>0</v>
      </c>
      <c r="AO163" s="41" t="s">
        <v>323</v>
      </c>
      <c r="AP163" s="87">
        <v>535</v>
      </c>
      <c r="AQ163" s="90" t="s">
        <v>839</v>
      </c>
      <c r="AR163" s="90"/>
    </row>
    <row r="164" spans="1:44" s="42" customFormat="1" ht="14.25" customHeight="1">
      <c r="A164" s="75">
        <v>64</v>
      </c>
      <c r="B164" s="76" t="s">
        <v>840</v>
      </c>
      <c r="C164" s="77" t="s">
        <v>272</v>
      </c>
      <c r="D164" s="77" t="s">
        <v>2745</v>
      </c>
      <c r="E164" s="77" t="s">
        <v>274</v>
      </c>
      <c r="F164" s="77" t="s">
        <v>275</v>
      </c>
      <c r="G164" s="77" t="s">
        <v>287</v>
      </c>
      <c r="H164" s="77" t="s">
        <v>53</v>
      </c>
      <c r="I164" s="77" t="s">
        <v>54</v>
      </c>
      <c r="J164" s="77" t="s">
        <v>841</v>
      </c>
      <c r="K164" s="75" t="s">
        <v>55</v>
      </c>
      <c r="L164" s="75">
        <v>80121700</v>
      </c>
      <c r="M164" s="61">
        <v>10600000</v>
      </c>
      <c r="N164" s="75">
        <v>5</v>
      </c>
      <c r="O164" s="61">
        <v>53000000</v>
      </c>
      <c r="P164" s="79" t="s">
        <v>614</v>
      </c>
      <c r="Q164" s="79" t="s">
        <v>614</v>
      </c>
      <c r="R164" s="75" t="s">
        <v>277</v>
      </c>
      <c r="S164" s="75" t="s">
        <v>615</v>
      </c>
      <c r="T164" s="80" t="s">
        <v>277</v>
      </c>
      <c r="U164" s="39">
        <v>45495</v>
      </c>
      <c r="V164" s="83">
        <v>202412000060763</v>
      </c>
      <c r="W164" s="106" t="s">
        <v>302</v>
      </c>
      <c r="X164" s="83" t="s">
        <v>65</v>
      </c>
      <c r="Y164" s="89">
        <v>45496</v>
      </c>
      <c r="Z164" s="96" t="s">
        <v>842</v>
      </c>
      <c r="AA164" s="89">
        <v>45496</v>
      </c>
      <c r="AB164" s="103">
        <v>53000000</v>
      </c>
      <c r="AC164" s="86">
        <f t="shared" si="11"/>
        <v>0</v>
      </c>
      <c r="AD164" s="87">
        <v>1304</v>
      </c>
      <c r="AE164" s="89">
        <v>45503</v>
      </c>
      <c r="AF164" s="85">
        <v>53000000</v>
      </c>
      <c r="AG164" s="88">
        <f t="shared" si="13"/>
        <v>0</v>
      </c>
      <c r="AH164" s="87">
        <v>3789</v>
      </c>
      <c r="AI164" s="89">
        <v>45519</v>
      </c>
      <c r="AJ164" s="85">
        <v>53000000</v>
      </c>
      <c r="AK164" s="33">
        <f t="shared" si="12"/>
        <v>0</v>
      </c>
      <c r="AL164" s="85">
        <v>5653333</v>
      </c>
      <c r="AM164" s="33">
        <f t="shared" si="14"/>
        <v>47346667</v>
      </c>
      <c r="AN164" s="33">
        <f t="shared" si="15"/>
        <v>0</v>
      </c>
      <c r="AO164" s="41" t="s">
        <v>323</v>
      </c>
      <c r="AP164" s="87">
        <v>763</v>
      </c>
      <c r="AQ164" s="90" t="s">
        <v>843</v>
      </c>
      <c r="AR164" s="90"/>
    </row>
    <row r="165" spans="1:44" s="42" customFormat="1" ht="14.25" customHeight="1">
      <c r="A165" s="75">
        <v>65</v>
      </c>
      <c r="B165" s="76" t="s">
        <v>844</v>
      </c>
      <c r="C165" s="77" t="s">
        <v>272</v>
      </c>
      <c r="D165" s="77" t="s">
        <v>2745</v>
      </c>
      <c r="E165" s="77" t="s">
        <v>274</v>
      </c>
      <c r="F165" s="77" t="s">
        <v>275</v>
      </c>
      <c r="G165" s="77" t="s">
        <v>287</v>
      </c>
      <c r="H165" s="77" t="s">
        <v>53</v>
      </c>
      <c r="I165" s="77" t="s">
        <v>54</v>
      </c>
      <c r="J165" s="77" t="s">
        <v>768</v>
      </c>
      <c r="K165" s="75" t="s">
        <v>55</v>
      </c>
      <c r="L165" s="75">
        <v>80121700</v>
      </c>
      <c r="M165" s="61">
        <v>4280000</v>
      </c>
      <c r="N165" s="75">
        <v>5</v>
      </c>
      <c r="O165" s="61">
        <v>21114667</v>
      </c>
      <c r="P165" s="79" t="s">
        <v>614</v>
      </c>
      <c r="Q165" s="79" t="s">
        <v>614</v>
      </c>
      <c r="R165" s="75" t="s">
        <v>277</v>
      </c>
      <c r="S165" s="75" t="s">
        <v>615</v>
      </c>
      <c r="T165" s="80" t="s">
        <v>277</v>
      </c>
      <c r="U165" s="39">
        <v>45488</v>
      </c>
      <c r="V165" s="83" t="s">
        <v>622</v>
      </c>
      <c r="W165" s="106" t="s">
        <v>302</v>
      </c>
      <c r="X165" s="83" t="s">
        <v>340</v>
      </c>
      <c r="Y165" s="89">
        <v>45490</v>
      </c>
      <c r="Z165" s="96" t="s">
        <v>845</v>
      </c>
      <c r="AA165" s="89">
        <v>45490</v>
      </c>
      <c r="AB165" s="103">
        <v>21114667</v>
      </c>
      <c r="AC165" s="86">
        <f t="shared" si="11"/>
        <v>0</v>
      </c>
      <c r="AD165" s="87">
        <v>1188</v>
      </c>
      <c r="AE165" s="89">
        <v>45498</v>
      </c>
      <c r="AF165" s="85">
        <v>21114667</v>
      </c>
      <c r="AG165" s="88">
        <f t="shared" si="13"/>
        <v>0</v>
      </c>
      <c r="AH165" s="87">
        <v>3406</v>
      </c>
      <c r="AI165" s="89">
        <v>45506</v>
      </c>
      <c r="AJ165" s="85">
        <v>21114667</v>
      </c>
      <c r="AK165" s="33">
        <f t="shared" si="12"/>
        <v>0</v>
      </c>
      <c r="AL165" s="85">
        <v>3709333</v>
      </c>
      <c r="AM165" s="33">
        <f t="shared" si="14"/>
        <v>17405334</v>
      </c>
      <c r="AN165" s="33">
        <f t="shared" si="15"/>
        <v>0</v>
      </c>
      <c r="AO165" s="41" t="s">
        <v>323</v>
      </c>
      <c r="AP165" s="87">
        <v>591</v>
      </c>
      <c r="AQ165" s="90" t="s">
        <v>846</v>
      </c>
      <c r="AR165" s="90"/>
    </row>
    <row r="166" spans="1:44" s="42" customFormat="1" ht="14.25" customHeight="1">
      <c r="A166" s="75">
        <v>66</v>
      </c>
      <c r="B166" s="76" t="s">
        <v>847</v>
      </c>
      <c r="C166" s="77" t="s">
        <v>272</v>
      </c>
      <c r="D166" s="77" t="s">
        <v>2745</v>
      </c>
      <c r="E166" s="77" t="s">
        <v>274</v>
      </c>
      <c r="F166" s="77" t="s">
        <v>275</v>
      </c>
      <c r="G166" s="77" t="s">
        <v>287</v>
      </c>
      <c r="H166" s="77" t="s">
        <v>95</v>
      </c>
      <c r="I166" s="77" t="s">
        <v>54</v>
      </c>
      <c r="J166" s="77" t="s">
        <v>848</v>
      </c>
      <c r="K166" s="75" t="s">
        <v>2739</v>
      </c>
      <c r="L166" s="75" t="s">
        <v>65</v>
      </c>
      <c r="M166" s="61">
        <v>0</v>
      </c>
      <c r="N166" s="79">
        <v>0</v>
      </c>
      <c r="O166" s="61">
        <f>298784738-298784738</f>
        <v>0</v>
      </c>
      <c r="P166" s="79" t="s">
        <v>78</v>
      </c>
      <c r="Q166" s="79" t="s">
        <v>78</v>
      </c>
      <c r="R166" s="75" t="s">
        <v>277</v>
      </c>
      <c r="S166" s="75" t="s">
        <v>615</v>
      </c>
      <c r="T166" s="80" t="s">
        <v>277</v>
      </c>
      <c r="U166" s="39">
        <v>45495</v>
      </c>
      <c r="V166" s="83">
        <v>202412000060763</v>
      </c>
      <c r="W166" s="106" t="s">
        <v>302</v>
      </c>
      <c r="X166" s="83" t="s">
        <v>65</v>
      </c>
      <c r="Y166" s="89"/>
      <c r="Z166" s="96"/>
      <c r="AA166" s="89"/>
      <c r="AB166" s="103"/>
      <c r="AC166" s="86">
        <f t="shared" si="11"/>
        <v>0</v>
      </c>
      <c r="AD166" s="87"/>
      <c r="AE166" s="89"/>
      <c r="AF166" s="85"/>
      <c r="AG166" s="88">
        <f t="shared" si="13"/>
        <v>0</v>
      </c>
      <c r="AH166" s="87"/>
      <c r="AI166" s="89"/>
      <c r="AJ166" s="85"/>
      <c r="AK166" s="33">
        <f t="shared" si="12"/>
        <v>0</v>
      </c>
      <c r="AL166" s="85"/>
      <c r="AM166" s="33">
        <f t="shared" si="14"/>
        <v>0</v>
      </c>
      <c r="AN166" s="33">
        <f t="shared" si="15"/>
        <v>0</v>
      </c>
      <c r="AO166" s="41"/>
      <c r="AP166" s="87"/>
      <c r="AQ166" s="90"/>
      <c r="AR166" s="90" t="s">
        <v>849</v>
      </c>
    </row>
    <row r="167" spans="1:44" s="42" customFormat="1" ht="14.25" customHeight="1">
      <c r="A167" s="75">
        <v>67</v>
      </c>
      <c r="B167" s="76" t="s">
        <v>850</v>
      </c>
      <c r="C167" s="77" t="s">
        <v>272</v>
      </c>
      <c r="D167" s="77" t="s">
        <v>2745</v>
      </c>
      <c r="E167" s="77" t="s">
        <v>274</v>
      </c>
      <c r="F167" s="77" t="s">
        <v>275</v>
      </c>
      <c r="G167" s="77" t="s">
        <v>287</v>
      </c>
      <c r="H167" s="77" t="s">
        <v>71</v>
      </c>
      <c r="I167" s="77" t="s">
        <v>54</v>
      </c>
      <c r="J167" s="77" t="s">
        <v>729</v>
      </c>
      <c r="K167" s="75" t="s">
        <v>55</v>
      </c>
      <c r="L167" s="75">
        <v>80161504</v>
      </c>
      <c r="M167" s="61">
        <v>3500000</v>
      </c>
      <c r="N167" s="75">
        <v>5</v>
      </c>
      <c r="O167" s="61">
        <v>16916667</v>
      </c>
      <c r="P167" s="79" t="s">
        <v>614</v>
      </c>
      <c r="Q167" s="79" t="s">
        <v>614</v>
      </c>
      <c r="R167" s="75" t="s">
        <v>277</v>
      </c>
      <c r="S167" s="75" t="s">
        <v>615</v>
      </c>
      <c r="T167" s="80" t="s">
        <v>277</v>
      </c>
      <c r="U167" s="39">
        <v>45488</v>
      </c>
      <c r="V167" s="83" t="s">
        <v>622</v>
      </c>
      <c r="W167" s="106" t="s">
        <v>302</v>
      </c>
      <c r="X167" s="83" t="s">
        <v>340</v>
      </c>
      <c r="Y167" s="89">
        <v>45490</v>
      </c>
      <c r="Z167" s="96" t="s">
        <v>851</v>
      </c>
      <c r="AA167" s="89">
        <v>45490</v>
      </c>
      <c r="AB167" s="103">
        <v>15050000</v>
      </c>
      <c r="AC167" s="86">
        <f t="shared" si="11"/>
        <v>1866667</v>
      </c>
      <c r="AD167" s="87">
        <v>1163</v>
      </c>
      <c r="AE167" s="89">
        <v>45498</v>
      </c>
      <c r="AF167" s="85">
        <v>15050000</v>
      </c>
      <c r="AG167" s="88">
        <f t="shared" si="13"/>
        <v>0</v>
      </c>
      <c r="AH167" s="87">
        <v>4013</v>
      </c>
      <c r="AI167" s="89">
        <v>45526</v>
      </c>
      <c r="AJ167" s="85">
        <v>15050000</v>
      </c>
      <c r="AK167" s="33">
        <f t="shared" si="12"/>
        <v>0</v>
      </c>
      <c r="AL167" s="85">
        <v>1050000</v>
      </c>
      <c r="AM167" s="33">
        <f t="shared" si="14"/>
        <v>14000000</v>
      </c>
      <c r="AN167" s="33">
        <f t="shared" si="15"/>
        <v>1866667</v>
      </c>
      <c r="AO167" s="41" t="s">
        <v>320</v>
      </c>
      <c r="AP167" s="87">
        <v>800</v>
      </c>
      <c r="AQ167" s="90" t="s">
        <v>852</v>
      </c>
      <c r="AR167" s="90"/>
    </row>
    <row r="168" spans="1:44" s="42" customFormat="1" ht="14.25" customHeight="1">
      <c r="A168" s="75">
        <v>68</v>
      </c>
      <c r="B168" s="76" t="s">
        <v>853</v>
      </c>
      <c r="C168" s="77" t="s">
        <v>272</v>
      </c>
      <c r="D168" s="77" t="s">
        <v>2745</v>
      </c>
      <c r="E168" s="77" t="s">
        <v>274</v>
      </c>
      <c r="F168" s="77" t="s">
        <v>275</v>
      </c>
      <c r="G168" s="77" t="s">
        <v>287</v>
      </c>
      <c r="H168" s="77" t="s">
        <v>71</v>
      </c>
      <c r="I168" s="77" t="s">
        <v>54</v>
      </c>
      <c r="J168" s="77" t="s">
        <v>729</v>
      </c>
      <c r="K168" s="75" t="s">
        <v>55</v>
      </c>
      <c r="L168" s="75">
        <v>80161504</v>
      </c>
      <c r="M168" s="61">
        <v>3530000</v>
      </c>
      <c r="N168" s="75">
        <v>5</v>
      </c>
      <c r="O168" s="61">
        <v>17061667</v>
      </c>
      <c r="P168" s="79" t="s">
        <v>56</v>
      </c>
      <c r="Q168" s="79" t="s">
        <v>56</v>
      </c>
      <c r="R168" s="75" t="s">
        <v>277</v>
      </c>
      <c r="S168" s="75" t="s">
        <v>615</v>
      </c>
      <c r="T168" s="80" t="s">
        <v>277</v>
      </c>
      <c r="U168" s="39">
        <v>45490</v>
      </c>
      <c r="V168" s="83">
        <v>202412000058783</v>
      </c>
      <c r="W168" s="106" t="s">
        <v>302</v>
      </c>
      <c r="X168" s="83" t="s">
        <v>340</v>
      </c>
      <c r="Y168" s="89">
        <v>45491</v>
      </c>
      <c r="Z168" s="96" t="s">
        <v>854</v>
      </c>
      <c r="AA168" s="89">
        <v>45491</v>
      </c>
      <c r="AB168" s="103">
        <v>17061667</v>
      </c>
      <c r="AC168" s="86">
        <f t="shared" si="11"/>
        <v>0</v>
      </c>
      <c r="AD168" s="87">
        <v>1250</v>
      </c>
      <c r="AE168" s="89">
        <v>45501</v>
      </c>
      <c r="AF168" s="85">
        <v>17061667</v>
      </c>
      <c r="AG168" s="88">
        <f t="shared" si="13"/>
        <v>0</v>
      </c>
      <c r="AH168" s="87">
        <v>3403</v>
      </c>
      <c r="AI168" s="89">
        <v>45506</v>
      </c>
      <c r="AJ168" s="85">
        <v>17061667</v>
      </c>
      <c r="AK168" s="33">
        <f t="shared" si="12"/>
        <v>0</v>
      </c>
      <c r="AL168" s="85">
        <v>2706333</v>
      </c>
      <c r="AM168" s="33">
        <f t="shared" si="14"/>
        <v>14355334</v>
      </c>
      <c r="AN168" s="33">
        <f t="shared" si="15"/>
        <v>0</v>
      </c>
      <c r="AO168" s="41" t="s">
        <v>323</v>
      </c>
      <c r="AP168" s="87">
        <v>590</v>
      </c>
      <c r="AQ168" s="90" t="s">
        <v>855</v>
      </c>
      <c r="AR168" s="90"/>
    </row>
    <row r="169" spans="1:44" s="42" customFormat="1" ht="14.25" customHeight="1">
      <c r="A169" s="75">
        <v>69</v>
      </c>
      <c r="B169" s="76" t="s">
        <v>856</v>
      </c>
      <c r="C169" s="77" t="s">
        <v>272</v>
      </c>
      <c r="D169" s="77" t="s">
        <v>2745</v>
      </c>
      <c r="E169" s="77" t="s">
        <v>274</v>
      </c>
      <c r="F169" s="77" t="s">
        <v>275</v>
      </c>
      <c r="G169" s="77" t="s">
        <v>287</v>
      </c>
      <c r="H169" s="77" t="s">
        <v>94</v>
      </c>
      <c r="I169" s="77" t="s">
        <v>54</v>
      </c>
      <c r="J169" s="77" t="s">
        <v>857</v>
      </c>
      <c r="K169" s="75" t="s">
        <v>2739</v>
      </c>
      <c r="L169" s="75" t="s">
        <v>65</v>
      </c>
      <c r="M169" s="61">
        <v>0</v>
      </c>
      <c r="N169" s="79">
        <v>0</v>
      </c>
      <c r="O169" s="61">
        <f>298784738-298784738</f>
        <v>0</v>
      </c>
      <c r="P169" s="79" t="s">
        <v>78</v>
      </c>
      <c r="Q169" s="79" t="s">
        <v>78</v>
      </c>
      <c r="R169" s="75" t="s">
        <v>277</v>
      </c>
      <c r="S169" s="75" t="s">
        <v>615</v>
      </c>
      <c r="T169" s="80" t="s">
        <v>277</v>
      </c>
      <c r="U169" s="39"/>
      <c r="V169" s="83"/>
      <c r="W169" s="106"/>
      <c r="X169" s="83"/>
      <c r="Y169" s="89"/>
      <c r="Z169" s="96"/>
      <c r="AA169" s="89"/>
      <c r="AB169" s="103"/>
      <c r="AC169" s="86">
        <f t="shared" si="11"/>
        <v>0</v>
      </c>
      <c r="AD169" s="87"/>
      <c r="AE169" s="89"/>
      <c r="AF169" s="85"/>
      <c r="AG169" s="88">
        <f t="shared" si="13"/>
        <v>0</v>
      </c>
      <c r="AH169" s="87"/>
      <c r="AI169" s="89"/>
      <c r="AJ169" s="85"/>
      <c r="AK169" s="33">
        <f t="shared" si="12"/>
        <v>0</v>
      </c>
      <c r="AL169" s="85"/>
      <c r="AM169" s="33">
        <f t="shared" si="14"/>
        <v>0</v>
      </c>
      <c r="AN169" s="33">
        <f t="shared" si="15"/>
        <v>0</v>
      </c>
      <c r="AO169" s="41"/>
      <c r="AP169" s="87"/>
      <c r="AQ169" s="90"/>
      <c r="AR169" s="90"/>
    </row>
    <row r="170" spans="1:44" s="42" customFormat="1" ht="14.25" customHeight="1">
      <c r="A170" s="75">
        <v>70</v>
      </c>
      <c r="B170" s="76" t="s">
        <v>858</v>
      </c>
      <c r="C170" s="77" t="s">
        <v>272</v>
      </c>
      <c r="D170" s="77" t="s">
        <v>2745</v>
      </c>
      <c r="E170" s="77" t="s">
        <v>274</v>
      </c>
      <c r="F170" s="77" t="s">
        <v>278</v>
      </c>
      <c r="G170" s="77" t="s">
        <v>287</v>
      </c>
      <c r="H170" s="77" t="s">
        <v>71</v>
      </c>
      <c r="I170" s="77" t="s">
        <v>54</v>
      </c>
      <c r="J170" s="77" t="s">
        <v>621</v>
      </c>
      <c r="K170" s="75" t="s">
        <v>55</v>
      </c>
      <c r="L170" s="75">
        <v>93141500</v>
      </c>
      <c r="M170" s="61">
        <v>5230000</v>
      </c>
      <c r="N170" s="75">
        <v>5</v>
      </c>
      <c r="O170" s="61">
        <v>26150000</v>
      </c>
      <c r="P170" s="79" t="s">
        <v>614</v>
      </c>
      <c r="Q170" s="79" t="s">
        <v>614</v>
      </c>
      <c r="R170" s="75" t="s">
        <v>277</v>
      </c>
      <c r="S170" s="75" t="s">
        <v>615</v>
      </c>
      <c r="T170" s="80" t="s">
        <v>277</v>
      </c>
      <c r="U170" s="39">
        <v>45495</v>
      </c>
      <c r="V170" s="83">
        <v>202412000060763</v>
      </c>
      <c r="W170" s="106" t="s">
        <v>302</v>
      </c>
      <c r="X170" s="83" t="s">
        <v>65</v>
      </c>
      <c r="Y170" s="89">
        <v>45496</v>
      </c>
      <c r="Z170" s="96" t="s">
        <v>859</v>
      </c>
      <c r="AA170" s="89">
        <v>45496</v>
      </c>
      <c r="AB170" s="103">
        <v>26150000</v>
      </c>
      <c r="AC170" s="86">
        <f t="shared" si="11"/>
        <v>0</v>
      </c>
      <c r="AD170" s="87">
        <v>1224</v>
      </c>
      <c r="AE170" s="89">
        <v>45499</v>
      </c>
      <c r="AF170" s="85">
        <v>26150000</v>
      </c>
      <c r="AG170" s="88">
        <f t="shared" si="13"/>
        <v>0</v>
      </c>
      <c r="AH170" s="87"/>
      <c r="AI170" s="89"/>
      <c r="AJ170" s="85"/>
      <c r="AK170" s="33">
        <f t="shared" si="12"/>
        <v>26150000</v>
      </c>
      <c r="AL170" s="85"/>
      <c r="AM170" s="33">
        <f t="shared" si="14"/>
        <v>0</v>
      </c>
      <c r="AN170" s="33">
        <f t="shared" si="15"/>
        <v>26150000</v>
      </c>
      <c r="AO170" s="41"/>
      <c r="AP170" s="87"/>
      <c r="AQ170" s="90"/>
      <c r="AR170" s="90"/>
    </row>
    <row r="171" spans="1:44" s="42" customFormat="1" ht="14.25" customHeight="1">
      <c r="A171" s="75">
        <v>71</v>
      </c>
      <c r="B171" s="76" t="s">
        <v>860</v>
      </c>
      <c r="C171" s="77" t="s">
        <v>272</v>
      </c>
      <c r="D171" s="77" t="s">
        <v>2745</v>
      </c>
      <c r="E171" s="77" t="s">
        <v>274</v>
      </c>
      <c r="F171" s="77" t="s">
        <v>275</v>
      </c>
      <c r="G171" s="77" t="s">
        <v>287</v>
      </c>
      <c r="H171" s="77" t="s">
        <v>285</v>
      </c>
      <c r="I171" s="77" t="s">
        <v>54</v>
      </c>
      <c r="J171" s="77" t="s">
        <v>861</v>
      </c>
      <c r="K171" s="75" t="s">
        <v>55</v>
      </c>
      <c r="L171" s="75">
        <v>80161500</v>
      </c>
      <c r="M171" s="61">
        <v>10000000</v>
      </c>
      <c r="N171" s="75">
        <v>5</v>
      </c>
      <c r="O171" s="61">
        <v>50000000</v>
      </c>
      <c r="P171" s="79" t="s">
        <v>614</v>
      </c>
      <c r="Q171" s="79" t="s">
        <v>614</v>
      </c>
      <c r="R171" s="75" t="s">
        <v>277</v>
      </c>
      <c r="S171" s="75" t="s">
        <v>615</v>
      </c>
      <c r="T171" s="80" t="s">
        <v>277</v>
      </c>
      <c r="U171" s="39">
        <v>45488</v>
      </c>
      <c r="V171" s="83" t="s">
        <v>622</v>
      </c>
      <c r="W171" s="106" t="s">
        <v>302</v>
      </c>
      <c r="X171" s="83" t="s">
        <v>340</v>
      </c>
      <c r="Y171" s="89">
        <v>45490</v>
      </c>
      <c r="Z171" s="96" t="s">
        <v>862</v>
      </c>
      <c r="AA171" s="89">
        <v>45503</v>
      </c>
      <c r="AB171" s="103">
        <v>50000000</v>
      </c>
      <c r="AC171" s="86">
        <f t="shared" si="11"/>
        <v>0</v>
      </c>
      <c r="AD171" s="87">
        <v>1318</v>
      </c>
      <c r="AE171" s="89">
        <v>45504</v>
      </c>
      <c r="AF171" s="85">
        <v>50000000</v>
      </c>
      <c r="AG171" s="88">
        <f t="shared" si="13"/>
        <v>0</v>
      </c>
      <c r="AH171" s="87">
        <v>3399</v>
      </c>
      <c r="AI171" s="89">
        <v>45506</v>
      </c>
      <c r="AJ171" s="85">
        <v>50000000</v>
      </c>
      <c r="AK171" s="33">
        <f t="shared" si="12"/>
        <v>0</v>
      </c>
      <c r="AL171" s="85">
        <v>9666667</v>
      </c>
      <c r="AM171" s="33">
        <f t="shared" si="14"/>
        <v>40333333</v>
      </c>
      <c r="AN171" s="33">
        <f t="shared" si="15"/>
        <v>0</v>
      </c>
      <c r="AO171" s="41" t="s">
        <v>323</v>
      </c>
      <c r="AP171" s="87">
        <v>553</v>
      </c>
      <c r="AQ171" s="90" t="s">
        <v>863</v>
      </c>
      <c r="AR171" s="90" t="s">
        <v>864</v>
      </c>
    </row>
    <row r="172" spans="1:44" s="42" customFormat="1" ht="14.25" customHeight="1">
      <c r="A172" s="75">
        <v>72</v>
      </c>
      <c r="B172" s="76" t="s">
        <v>865</v>
      </c>
      <c r="C172" s="77" t="s">
        <v>272</v>
      </c>
      <c r="D172" s="77" t="s">
        <v>2745</v>
      </c>
      <c r="E172" s="77" t="s">
        <v>274</v>
      </c>
      <c r="F172" s="77" t="s">
        <v>280</v>
      </c>
      <c r="G172" s="77" t="s">
        <v>287</v>
      </c>
      <c r="H172" s="77" t="s">
        <v>285</v>
      </c>
      <c r="I172" s="77" t="s">
        <v>54</v>
      </c>
      <c r="J172" s="77" t="s">
        <v>713</v>
      </c>
      <c r="K172" s="75" t="s">
        <v>55</v>
      </c>
      <c r="L172" s="75">
        <v>81101500</v>
      </c>
      <c r="M172" s="61">
        <v>5510000</v>
      </c>
      <c r="N172" s="75">
        <v>5</v>
      </c>
      <c r="O172" s="61">
        <v>27550000</v>
      </c>
      <c r="P172" s="79" t="s">
        <v>56</v>
      </c>
      <c r="Q172" s="79" t="s">
        <v>56</v>
      </c>
      <c r="R172" s="75" t="s">
        <v>277</v>
      </c>
      <c r="S172" s="75" t="s">
        <v>615</v>
      </c>
      <c r="T172" s="80" t="s">
        <v>277</v>
      </c>
      <c r="U172" s="39">
        <v>45495</v>
      </c>
      <c r="V172" s="83">
        <v>202412000060763</v>
      </c>
      <c r="W172" s="106" t="s">
        <v>302</v>
      </c>
      <c r="X172" s="83" t="s">
        <v>65</v>
      </c>
      <c r="Y172" s="89">
        <v>45496</v>
      </c>
      <c r="Z172" s="96" t="s">
        <v>866</v>
      </c>
      <c r="AA172" s="89">
        <v>45496</v>
      </c>
      <c r="AB172" s="103">
        <v>27550000</v>
      </c>
      <c r="AC172" s="86">
        <f t="shared" si="11"/>
        <v>0</v>
      </c>
      <c r="AD172" s="87">
        <v>1210</v>
      </c>
      <c r="AE172" s="89">
        <v>45499</v>
      </c>
      <c r="AF172" s="85">
        <v>27550000</v>
      </c>
      <c r="AG172" s="88">
        <f t="shared" si="13"/>
        <v>0</v>
      </c>
      <c r="AH172" s="87">
        <v>3994</v>
      </c>
      <c r="AI172" s="89">
        <v>45524</v>
      </c>
      <c r="AJ172" s="85">
        <v>27550000</v>
      </c>
      <c r="AK172" s="33">
        <f t="shared" si="12"/>
        <v>0</v>
      </c>
      <c r="AL172" s="85">
        <v>2020333</v>
      </c>
      <c r="AM172" s="33">
        <f t="shared" si="14"/>
        <v>25529667</v>
      </c>
      <c r="AN172" s="33">
        <f t="shared" si="15"/>
        <v>0</v>
      </c>
      <c r="AO172" s="41" t="s">
        <v>323</v>
      </c>
      <c r="AP172" s="87">
        <v>792</v>
      </c>
      <c r="AQ172" s="90" t="s">
        <v>867</v>
      </c>
      <c r="AR172" s="90"/>
    </row>
    <row r="173" spans="1:44" s="42" customFormat="1" ht="14.25" customHeight="1">
      <c r="A173" s="75">
        <v>73</v>
      </c>
      <c r="B173" s="76" t="s">
        <v>868</v>
      </c>
      <c r="C173" s="77" t="s">
        <v>272</v>
      </c>
      <c r="D173" s="77" t="s">
        <v>2745</v>
      </c>
      <c r="E173" s="77" t="s">
        <v>274</v>
      </c>
      <c r="F173" s="77" t="s">
        <v>275</v>
      </c>
      <c r="G173" s="77" t="s">
        <v>287</v>
      </c>
      <c r="H173" s="77" t="s">
        <v>53</v>
      </c>
      <c r="I173" s="77" t="s">
        <v>54</v>
      </c>
      <c r="J173" s="77" t="s">
        <v>613</v>
      </c>
      <c r="K173" s="75" t="s">
        <v>55</v>
      </c>
      <c r="L173" s="75">
        <v>80121703</v>
      </c>
      <c r="M173" s="61">
        <v>5500000</v>
      </c>
      <c r="N173" s="75">
        <v>5</v>
      </c>
      <c r="O173" s="61">
        <v>26583333</v>
      </c>
      <c r="P173" s="79" t="s">
        <v>614</v>
      </c>
      <c r="Q173" s="79" t="s">
        <v>614</v>
      </c>
      <c r="R173" s="75" t="s">
        <v>277</v>
      </c>
      <c r="S173" s="75" t="s">
        <v>615</v>
      </c>
      <c r="T173" s="80" t="s">
        <v>277</v>
      </c>
      <c r="U173" s="39">
        <v>45490</v>
      </c>
      <c r="V173" s="83">
        <v>202412000058783</v>
      </c>
      <c r="W173" s="106" t="s">
        <v>302</v>
      </c>
      <c r="X173" s="83" t="s">
        <v>340</v>
      </c>
      <c r="Y173" s="89">
        <v>45491</v>
      </c>
      <c r="Z173" s="96" t="s">
        <v>869</v>
      </c>
      <c r="AA173" s="89">
        <v>45491</v>
      </c>
      <c r="AB173" s="103">
        <v>26583333</v>
      </c>
      <c r="AC173" s="86">
        <f t="shared" si="11"/>
        <v>0</v>
      </c>
      <c r="AD173" s="87">
        <v>1251</v>
      </c>
      <c r="AE173" s="89">
        <v>45501</v>
      </c>
      <c r="AF173" s="85">
        <v>26583333</v>
      </c>
      <c r="AG173" s="88">
        <f t="shared" si="13"/>
        <v>0</v>
      </c>
      <c r="AH173" s="87">
        <v>3481</v>
      </c>
      <c r="AI173" s="89">
        <v>45512</v>
      </c>
      <c r="AJ173" s="85">
        <v>26583333</v>
      </c>
      <c r="AK173" s="33">
        <f t="shared" si="12"/>
        <v>0</v>
      </c>
      <c r="AL173" s="85">
        <v>3483333</v>
      </c>
      <c r="AM173" s="33">
        <f t="shared" si="14"/>
        <v>23100000</v>
      </c>
      <c r="AN173" s="33">
        <f t="shared" si="15"/>
        <v>0</v>
      </c>
      <c r="AO173" s="41" t="s">
        <v>323</v>
      </c>
      <c r="AP173" s="87">
        <v>643</v>
      </c>
      <c r="AQ173" s="90" t="s">
        <v>870</v>
      </c>
      <c r="AR173" s="90"/>
    </row>
    <row r="174" spans="1:44" s="42" customFormat="1" ht="14.25" customHeight="1">
      <c r="A174" s="75">
        <v>74</v>
      </c>
      <c r="B174" s="76" t="s">
        <v>871</v>
      </c>
      <c r="C174" s="77" t="s">
        <v>272</v>
      </c>
      <c r="D174" s="77" t="s">
        <v>2745</v>
      </c>
      <c r="E174" s="77" t="s">
        <v>274</v>
      </c>
      <c r="F174" s="77" t="s">
        <v>275</v>
      </c>
      <c r="G174" s="77" t="s">
        <v>287</v>
      </c>
      <c r="H174" s="77" t="s">
        <v>53</v>
      </c>
      <c r="I174" s="77" t="s">
        <v>54</v>
      </c>
      <c r="J174" s="77" t="s">
        <v>613</v>
      </c>
      <c r="K174" s="75" t="s">
        <v>55</v>
      </c>
      <c r="L174" s="75">
        <v>80121700</v>
      </c>
      <c r="M174" s="61">
        <v>6000000</v>
      </c>
      <c r="N174" s="75">
        <v>5</v>
      </c>
      <c r="O174" s="61">
        <v>30000000</v>
      </c>
      <c r="P174" s="79" t="s">
        <v>614</v>
      </c>
      <c r="Q174" s="79" t="s">
        <v>614</v>
      </c>
      <c r="R174" s="75" t="s">
        <v>277</v>
      </c>
      <c r="S174" s="75" t="s">
        <v>615</v>
      </c>
      <c r="T174" s="80" t="s">
        <v>277</v>
      </c>
      <c r="U174" s="39">
        <v>45495</v>
      </c>
      <c r="V174" s="83">
        <v>202412000060763</v>
      </c>
      <c r="W174" s="106" t="s">
        <v>302</v>
      </c>
      <c r="X174" s="83" t="s">
        <v>65</v>
      </c>
      <c r="Y174" s="89">
        <v>45496</v>
      </c>
      <c r="Z174" s="96" t="s">
        <v>872</v>
      </c>
      <c r="AA174" s="89">
        <v>45496</v>
      </c>
      <c r="AB174" s="103">
        <v>30000000</v>
      </c>
      <c r="AC174" s="86">
        <f t="shared" si="11"/>
        <v>0</v>
      </c>
      <c r="AD174" s="87">
        <v>1191</v>
      </c>
      <c r="AE174" s="89">
        <v>45498</v>
      </c>
      <c r="AF174" s="85">
        <v>30000000</v>
      </c>
      <c r="AG174" s="88">
        <f t="shared" si="13"/>
        <v>0</v>
      </c>
      <c r="AH174" s="87">
        <v>3770</v>
      </c>
      <c r="AI174" s="89">
        <v>45518</v>
      </c>
      <c r="AJ174" s="85">
        <v>30000000</v>
      </c>
      <c r="AK174" s="33">
        <f t="shared" si="12"/>
        <v>0</v>
      </c>
      <c r="AL174" s="85">
        <v>2200000</v>
      </c>
      <c r="AM174" s="33">
        <f t="shared" si="14"/>
        <v>27800000</v>
      </c>
      <c r="AN174" s="33">
        <f t="shared" si="15"/>
        <v>0</v>
      </c>
      <c r="AO174" s="41" t="s">
        <v>323</v>
      </c>
      <c r="AP174" s="87">
        <v>756</v>
      </c>
      <c r="AQ174" s="90" t="s">
        <v>873</v>
      </c>
      <c r="AR174" s="90"/>
    </row>
    <row r="175" spans="1:44" s="42" customFormat="1" ht="14.25" customHeight="1">
      <c r="A175" s="75">
        <v>75</v>
      </c>
      <c r="B175" s="76" t="s">
        <v>874</v>
      </c>
      <c r="C175" s="77" t="s">
        <v>272</v>
      </c>
      <c r="D175" s="77" t="s">
        <v>2745</v>
      </c>
      <c r="E175" s="77" t="s">
        <v>274</v>
      </c>
      <c r="F175" s="77" t="s">
        <v>275</v>
      </c>
      <c r="G175" s="77" t="s">
        <v>287</v>
      </c>
      <c r="H175" s="77" t="s">
        <v>71</v>
      </c>
      <c r="I175" s="77" t="s">
        <v>54</v>
      </c>
      <c r="J175" s="77" t="s">
        <v>729</v>
      </c>
      <c r="K175" s="75" t="s">
        <v>55</v>
      </c>
      <c r="L175" s="75">
        <v>80161504</v>
      </c>
      <c r="M175" s="61">
        <v>3500000</v>
      </c>
      <c r="N175" s="75">
        <v>5</v>
      </c>
      <c r="O175" s="61">
        <v>16683333</v>
      </c>
      <c r="P175" s="79" t="s">
        <v>56</v>
      </c>
      <c r="Q175" s="79" t="s">
        <v>56</v>
      </c>
      <c r="R175" s="75" t="s">
        <v>277</v>
      </c>
      <c r="S175" s="75" t="s">
        <v>615</v>
      </c>
      <c r="T175" s="80" t="s">
        <v>277</v>
      </c>
      <c r="U175" s="39">
        <v>45490</v>
      </c>
      <c r="V175" s="83">
        <v>202412000058783</v>
      </c>
      <c r="W175" s="106" t="s">
        <v>302</v>
      </c>
      <c r="X175" s="83" t="s">
        <v>340</v>
      </c>
      <c r="Y175" s="89">
        <v>45491</v>
      </c>
      <c r="Z175" s="96" t="s">
        <v>875</v>
      </c>
      <c r="AA175" s="89">
        <v>45491</v>
      </c>
      <c r="AB175" s="103">
        <v>16333333</v>
      </c>
      <c r="AC175" s="86">
        <f t="shared" si="11"/>
        <v>350000</v>
      </c>
      <c r="AD175" s="87">
        <v>1252</v>
      </c>
      <c r="AE175" s="89">
        <v>45501</v>
      </c>
      <c r="AF175" s="85">
        <v>16333333</v>
      </c>
      <c r="AG175" s="88">
        <f t="shared" si="13"/>
        <v>0</v>
      </c>
      <c r="AH175" s="87">
        <v>3702</v>
      </c>
      <c r="AI175" s="89">
        <v>45516</v>
      </c>
      <c r="AJ175" s="85">
        <v>16333333</v>
      </c>
      <c r="AK175" s="33">
        <f t="shared" si="12"/>
        <v>0</v>
      </c>
      <c r="AL175" s="85">
        <v>2216667</v>
      </c>
      <c r="AM175" s="33">
        <f t="shared" si="14"/>
        <v>14116666</v>
      </c>
      <c r="AN175" s="33">
        <f t="shared" si="15"/>
        <v>350000</v>
      </c>
      <c r="AO175" s="41" t="s">
        <v>320</v>
      </c>
      <c r="AP175" s="87">
        <v>684</v>
      </c>
      <c r="AQ175" s="90" t="s">
        <v>876</v>
      </c>
      <c r="AR175" s="90"/>
    </row>
    <row r="176" spans="1:44" s="42" customFormat="1" ht="14.25" customHeight="1">
      <c r="A176" s="75">
        <v>76</v>
      </c>
      <c r="B176" s="76" t="s">
        <v>877</v>
      </c>
      <c r="C176" s="77" t="s">
        <v>272</v>
      </c>
      <c r="D176" s="77" t="s">
        <v>2745</v>
      </c>
      <c r="E176" s="77" t="s">
        <v>274</v>
      </c>
      <c r="F176" s="77" t="s">
        <v>275</v>
      </c>
      <c r="G176" s="77" t="s">
        <v>287</v>
      </c>
      <c r="H176" s="77" t="s">
        <v>71</v>
      </c>
      <c r="I176" s="77" t="s">
        <v>54</v>
      </c>
      <c r="J176" s="77" t="s">
        <v>621</v>
      </c>
      <c r="K176" s="75" t="s">
        <v>55</v>
      </c>
      <c r="L176" s="75">
        <v>93141506</v>
      </c>
      <c r="M176" s="61">
        <v>5500000</v>
      </c>
      <c r="N176" s="75">
        <v>5</v>
      </c>
      <c r="O176" s="61">
        <v>27500000</v>
      </c>
      <c r="P176" s="79" t="s">
        <v>614</v>
      </c>
      <c r="Q176" s="79" t="s">
        <v>614</v>
      </c>
      <c r="R176" s="75" t="s">
        <v>277</v>
      </c>
      <c r="S176" s="75" t="s">
        <v>615</v>
      </c>
      <c r="T176" s="80" t="s">
        <v>277</v>
      </c>
      <c r="U176" s="39">
        <v>45488</v>
      </c>
      <c r="V176" s="83" t="s">
        <v>622</v>
      </c>
      <c r="W176" s="106" t="s">
        <v>302</v>
      </c>
      <c r="X176" s="83" t="s">
        <v>340</v>
      </c>
      <c r="Y176" s="89">
        <v>45490</v>
      </c>
      <c r="Z176" s="96" t="s">
        <v>878</v>
      </c>
      <c r="AA176" s="89">
        <v>45490</v>
      </c>
      <c r="AB176" s="103">
        <v>27500000</v>
      </c>
      <c r="AC176" s="86">
        <f t="shared" si="11"/>
        <v>0</v>
      </c>
      <c r="AD176" s="87">
        <v>1219</v>
      </c>
      <c r="AE176" s="89">
        <v>45499</v>
      </c>
      <c r="AF176" s="85">
        <v>27500000</v>
      </c>
      <c r="AG176" s="88">
        <f t="shared" si="13"/>
        <v>0</v>
      </c>
      <c r="AH176" s="87"/>
      <c r="AI176" s="89"/>
      <c r="AJ176" s="85"/>
      <c r="AK176" s="33">
        <f t="shared" si="12"/>
        <v>27500000</v>
      </c>
      <c r="AL176" s="85"/>
      <c r="AM176" s="33">
        <f t="shared" si="14"/>
        <v>0</v>
      </c>
      <c r="AN176" s="33">
        <f t="shared" si="15"/>
        <v>27500000</v>
      </c>
      <c r="AO176" s="41"/>
      <c r="AP176" s="87"/>
      <c r="AQ176" s="90"/>
      <c r="AR176" s="90"/>
    </row>
    <row r="177" spans="1:44" s="42" customFormat="1" ht="14.25" customHeight="1">
      <c r="A177" s="75">
        <v>77</v>
      </c>
      <c r="B177" s="76" t="s">
        <v>879</v>
      </c>
      <c r="C177" s="77" t="s">
        <v>272</v>
      </c>
      <c r="D177" s="77" t="s">
        <v>2745</v>
      </c>
      <c r="E177" s="77" t="s">
        <v>274</v>
      </c>
      <c r="F177" s="77" t="s">
        <v>275</v>
      </c>
      <c r="G177" s="77" t="s">
        <v>287</v>
      </c>
      <c r="H177" s="77" t="s">
        <v>285</v>
      </c>
      <c r="I177" s="77" t="s">
        <v>54</v>
      </c>
      <c r="J177" s="77" t="s">
        <v>621</v>
      </c>
      <c r="K177" s="75" t="s">
        <v>55</v>
      </c>
      <c r="L177" s="75">
        <v>81101508</v>
      </c>
      <c r="M177" s="61">
        <v>5500000</v>
      </c>
      <c r="N177" s="75">
        <v>5</v>
      </c>
      <c r="O177" s="61">
        <v>27500000</v>
      </c>
      <c r="P177" s="79" t="s">
        <v>614</v>
      </c>
      <c r="Q177" s="79" t="s">
        <v>614</v>
      </c>
      <c r="R177" s="75" t="s">
        <v>277</v>
      </c>
      <c r="S177" s="75" t="s">
        <v>615</v>
      </c>
      <c r="T177" s="80" t="s">
        <v>277</v>
      </c>
      <c r="U177" s="39">
        <v>45495</v>
      </c>
      <c r="V177" s="83">
        <v>202412000060763</v>
      </c>
      <c r="W177" s="106" t="s">
        <v>302</v>
      </c>
      <c r="X177" s="83" t="s">
        <v>65</v>
      </c>
      <c r="Y177" s="89">
        <v>45496</v>
      </c>
      <c r="Z177" s="96" t="s">
        <v>880</v>
      </c>
      <c r="AA177" s="89">
        <v>45496</v>
      </c>
      <c r="AB177" s="103">
        <v>27500000</v>
      </c>
      <c r="AC177" s="86">
        <f t="shared" si="11"/>
        <v>0</v>
      </c>
      <c r="AD177" s="87">
        <v>1225</v>
      </c>
      <c r="AE177" s="89">
        <v>45499</v>
      </c>
      <c r="AF177" s="85">
        <v>27500000</v>
      </c>
      <c r="AG177" s="88">
        <f t="shared" si="13"/>
        <v>0</v>
      </c>
      <c r="AH177" s="87">
        <v>3928</v>
      </c>
      <c r="AI177" s="89">
        <v>45520</v>
      </c>
      <c r="AJ177" s="85">
        <v>27500000</v>
      </c>
      <c r="AK177" s="33">
        <f t="shared" si="12"/>
        <v>0</v>
      </c>
      <c r="AL177" s="85">
        <v>2016667</v>
      </c>
      <c r="AM177" s="33">
        <f t="shared" si="14"/>
        <v>25483333</v>
      </c>
      <c r="AN177" s="33">
        <f t="shared" si="15"/>
        <v>0</v>
      </c>
      <c r="AO177" s="41" t="s">
        <v>323</v>
      </c>
      <c r="AP177" s="87">
        <v>771</v>
      </c>
      <c r="AQ177" s="90" t="s">
        <v>881</v>
      </c>
      <c r="AR177" s="90"/>
    </row>
    <row r="178" spans="1:44" s="42" customFormat="1" ht="14.25" customHeight="1">
      <c r="A178" s="75">
        <v>78</v>
      </c>
      <c r="B178" s="76" t="s">
        <v>882</v>
      </c>
      <c r="C178" s="77" t="s">
        <v>272</v>
      </c>
      <c r="D178" s="77" t="s">
        <v>2745</v>
      </c>
      <c r="E178" s="77" t="s">
        <v>274</v>
      </c>
      <c r="F178" s="77" t="s">
        <v>275</v>
      </c>
      <c r="G178" s="77" t="s">
        <v>287</v>
      </c>
      <c r="H178" s="77" t="s">
        <v>95</v>
      </c>
      <c r="I178" s="77" t="s">
        <v>54</v>
      </c>
      <c r="J178" s="77" t="s">
        <v>697</v>
      </c>
      <c r="K178" s="75" t="s">
        <v>55</v>
      </c>
      <c r="L178" s="75">
        <v>84111500</v>
      </c>
      <c r="M178" s="61">
        <v>7770000</v>
      </c>
      <c r="N178" s="75">
        <v>5</v>
      </c>
      <c r="O178" s="61">
        <v>38850000</v>
      </c>
      <c r="P178" s="79" t="s">
        <v>56</v>
      </c>
      <c r="Q178" s="79" t="s">
        <v>56</v>
      </c>
      <c r="R178" s="75" t="s">
        <v>277</v>
      </c>
      <c r="S178" s="75" t="s">
        <v>615</v>
      </c>
      <c r="T178" s="80" t="s">
        <v>277</v>
      </c>
      <c r="U178" s="39">
        <v>45490</v>
      </c>
      <c r="V178" s="83">
        <v>202412000058783</v>
      </c>
      <c r="W178" s="106" t="s">
        <v>302</v>
      </c>
      <c r="X178" s="83" t="s">
        <v>340</v>
      </c>
      <c r="Y178" s="89">
        <v>45491</v>
      </c>
      <c r="Z178" s="96" t="s">
        <v>883</v>
      </c>
      <c r="AA178" s="89">
        <v>45491</v>
      </c>
      <c r="AB178" s="103">
        <v>38850000</v>
      </c>
      <c r="AC178" s="86">
        <f t="shared" si="11"/>
        <v>0</v>
      </c>
      <c r="AD178" s="87">
        <v>1253</v>
      </c>
      <c r="AE178" s="89">
        <v>45501</v>
      </c>
      <c r="AF178" s="85">
        <v>38850000</v>
      </c>
      <c r="AG178" s="88">
        <f t="shared" si="13"/>
        <v>0</v>
      </c>
      <c r="AH178" s="87">
        <v>4262</v>
      </c>
      <c r="AI178" s="89">
        <v>45551</v>
      </c>
      <c r="AJ178" s="85">
        <v>38850000</v>
      </c>
      <c r="AK178" s="33">
        <f t="shared" si="12"/>
        <v>0</v>
      </c>
      <c r="AL178" s="85">
        <v>0</v>
      </c>
      <c r="AM178" s="33">
        <f t="shared" si="14"/>
        <v>38850000</v>
      </c>
      <c r="AN178" s="33">
        <f t="shared" si="15"/>
        <v>0</v>
      </c>
      <c r="AO178" s="41" t="s">
        <v>323</v>
      </c>
      <c r="AP178" s="87">
        <v>870</v>
      </c>
      <c r="AQ178" s="90" t="s">
        <v>884</v>
      </c>
      <c r="AR178" s="90"/>
    </row>
    <row r="179" spans="1:44" s="42" customFormat="1" ht="14.25" customHeight="1">
      <c r="A179" s="75">
        <v>79</v>
      </c>
      <c r="B179" s="76" t="s">
        <v>885</v>
      </c>
      <c r="C179" s="77" t="s">
        <v>272</v>
      </c>
      <c r="D179" s="77" t="s">
        <v>2745</v>
      </c>
      <c r="E179" s="77" t="s">
        <v>274</v>
      </c>
      <c r="F179" s="77" t="s">
        <v>275</v>
      </c>
      <c r="G179" s="77" t="s">
        <v>287</v>
      </c>
      <c r="H179" s="77" t="s">
        <v>94</v>
      </c>
      <c r="I179" s="77" t="s">
        <v>54</v>
      </c>
      <c r="J179" s="77" t="s">
        <v>886</v>
      </c>
      <c r="K179" s="75" t="s">
        <v>55</v>
      </c>
      <c r="L179" s="75">
        <v>81101500</v>
      </c>
      <c r="M179" s="61">
        <v>8233000</v>
      </c>
      <c r="N179" s="75">
        <v>5</v>
      </c>
      <c r="O179" s="61">
        <v>41165000</v>
      </c>
      <c r="P179" s="79" t="s">
        <v>56</v>
      </c>
      <c r="Q179" s="79" t="s">
        <v>56</v>
      </c>
      <c r="R179" s="75" t="s">
        <v>277</v>
      </c>
      <c r="S179" s="75" t="s">
        <v>615</v>
      </c>
      <c r="T179" s="80" t="s">
        <v>277</v>
      </c>
      <c r="U179" s="39">
        <v>45495</v>
      </c>
      <c r="V179" s="83">
        <v>202412000060763</v>
      </c>
      <c r="W179" s="106" t="s">
        <v>302</v>
      </c>
      <c r="X179" s="83" t="s">
        <v>65</v>
      </c>
      <c r="Y179" s="89">
        <v>45496</v>
      </c>
      <c r="Z179" s="96" t="s">
        <v>887</v>
      </c>
      <c r="AA179" s="89">
        <v>45496</v>
      </c>
      <c r="AB179" s="103">
        <v>41165000</v>
      </c>
      <c r="AC179" s="86">
        <f t="shared" si="11"/>
        <v>0</v>
      </c>
      <c r="AD179" s="87">
        <v>1208</v>
      </c>
      <c r="AE179" s="89">
        <v>45499</v>
      </c>
      <c r="AF179" s="85">
        <v>41165000</v>
      </c>
      <c r="AG179" s="88">
        <f t="shared" si="13"/>
        <v>0</v>
      </c>
      <c r="AH179" s="87">
        <v>3938</v>
      </c>
      <c r="AI179" s="89">
        <v>45520</v>
      </c>
      <c r="AJ179" s="85">
        <v>41165000</v>
      </c>
      <c r="AK179" s="33">
        <f t="shared" si="12"/>
        <v>0</v>
      </c>
      <c r="AL179" s="85">
        <v>4116500</v>
      </c>
      <c r="AM179" s="33">
        <f t="shared" si="14"/>
        <v>37048500</v>
      </c>
      <c r="AN179" s="33">
        <f t="shared" si="15"/>
        <v>0</v>
      </c>
      <c r="AO179" s="41" t="s">
        <v>323</v>
      </c>
      <c r="AP179" s="87">
        <v>772</v>
      </c>
      <c r="AQ179" s="90" t="s">
        <v>888</v>
      </c>
      <c r="AR179" s="90"/>
    </row>
    <row r="180" spans="1:44" s="42" customFormat="1" ht="14.25" customHeight="1">
      <c r="A180" s="75">
        <v>80</v>
      </c>
      <c r="B180" s="76" t="s">
        <v>889</v>
      </c>
      <c r="C180" s="77" t="s">
        <v>272</v>
      </c>
      <c r="D180" s="77" t="s">
        <v>2745</v>
      </c>
      <c r="E180" s="77" t="s">
        <v>274</v>
      </c>
      <c r="F180" s="77" t="s">
        <v>278</v>
      </c>
      <c r="G180" s="77" t="s">
        <v>287</v>
      </c>
      <c r="H180" s="77" t="s">
        <v>71</v>
      </c>
      <c r="I180" s="77" t="s">
        <v>54</v>
      </c>
      <c r="J180" s="77" t="s">
        <v>729</v>
      </c>
      <c r="K180" s="75" t="s">
        <v>2739</v>
      </c>
      <c r="L180" s="75" t="s">
        <v>65</v>
      </c>
      <c r="M180" s="61">
        <v>0</v>
      </c>
      <c r="N180" s="79">
        <v>0</v>
      </c>
      <c r="O180" s="61">
        <f>298784738-298784738</f>
        <v>0</v>
      </c>
      <c r="P180" s="79" t="s">
        <v>78</v>
      </c>
      <c r="Q180" s="79" t="s">
        <v>78</v>
      </c>
      <c r="R180" s="75" t="s">
        <v>277</v>
      </c>
      <c r="S180" s="75" t="s">
        <v>615</v>
      </c>
      <c r="T180" s="80" t="s">
        <v>277</v>
      </c>
      <c r="U180" s="39"/>
      <c r="V180" s="83"/>
      <c r="W180" s="106"/>
      <c r="X180" s="83"/>
      <c r="Y180" s="89"/>
      <c r="Z180" s="96"/>
      <c r="AA180" s="89"/>
      <c r="AB180" s="103"/>
      <c r="AC180" s="86">
        <f t="shared" si="11"/>
        <v>0</v>
      </c>
      <c r="AD180" s="87"/>
      <c r="AE180" s="89"/>
      <c r="AF180" s="85"/>
      <c r="AG180" s="88">
        <f t="shared" si="13"/>
        <v>0</v>
      </c>
      <c r="AH180" s="87"/>
      <c r="AI180" s="89"/>
      <c r="AJ180" s="85"/>
      <c r="AK180" s="33">
        <f t="shared" si="12"/>
        <v>0</v>
      </c>
      <c r="AL180" s="85"/>
      <c r="AM180" s="33">
        <f t="shared" si="14"/>
        <v>0</v>
      </c>
      <c r="AN180" s="33">
        <f t="shared" si="15"/>
        <v>0</v>
      </c>
      <c r="AO180" s="41"/>
      <c r="AP180" s="87"/>
      <c r="AQ180" s="90"/>
      <c r="AR180" s="90"/>
    </row>
    <row r="181" spans="1:44" s="42" customFormat="1" ht="14.25" customHeight="1">
      <c r="A181" s="75">
        <v>81</v>
      </c>
      <c r="B181" s="76" t="s">
        <v>890</v>
      </c>
      <c r="C181" s="77" t="s">
        <v>272</v>
      </c>
      <c r="D181" s="77" t="s">
        <v>2745</v>
      </c>
      <c r="E181" s="77" t="s">
        <v>274</v>
      </c>
      <c r="F181" s="77" t="s">
        <v>275</v>
      </c>
      <c r="G181" s="77" t="s">
        <v>287</v>
      </c>
      <c r="H181" s="77" t="s">
        <v>72</v>
      </c>
      <c r="I181" s="77" t="s">
        <v>54</v>
      </c>
      <c r="J181" s="77" t="s">
        <v>891</v>
      </c>
      <c r="K181" s="75" t="s">
        <v>55</v>
      </c>
      <c r="L181" s="75">
        <v>80161504</v>
      </c>
      <c r="M181" s="61">
        <v>3460000</v>
      </c>
      <c r="N181" s="75">
        <v>5.5</v>
      </c>
      <c r="O181" s="61">
        <v>19030000</v>
      </c>
      <c r="P181" s="79" t="s">
        <v>56</v>
      </c>
      <c r="Q181" s="79" t="s">
        <v>56</v>
      </c>
      <c r="R181" s="75" t="s">
        <v>277</v>
      </c>
      <c r="S181" s="75" t="s">
        <v>615</v>
      </c>
      <c r="T181" s="80" t="s">
        <v>277</v>
      </c>
      <c r="U181" s="39">
        <v>45490</v>
      </c>
      <c r="V181" s="83">
        <v>202412000058783</v>
      </c>
      <c r="W181" s="106" t="s">
        <v>302</v>
      </c>
      <c r="X181" s="83" t="s">
        <v>340</v>
      </c>
      <c r="Y181" s="89">
        <v>45491</v>
      </c>
      <c r="Z181" s="96" t="s">
        <v>892</v>
      </c>
      <c r="AA181" s="89">
        <v>45491</v>
      </c>
      <c r="AB181" s="103">
        <v>17992000</v>
      </c>
      <c r="AC181" s="86">
        <f t="shared" si="11"/>
        <v>1038000</v>
      </c>
      <c r="AD181" s="87">
        <v>1254</v>
      </c>
      <c r="AE181" s="89">
        <v>45501</v>
      </c>
      <c r="AF181" s="85">
        <v>17992000</v>
      </c>
      <c r="AG181" s="88">
        <f t="shared" si="13"/>
        <v>0</v>
      </c>
      <c r="AH181" s="87">
        <v>3694</v>
      </c>
      <c r="AI181" s="89">
        <v>45516</v>
      </c>
      <c r="AJ181" s="85">
        <v>17992000</v>
      </c>
      <c r="AK181" s="33">
        <f t="shared" si="12"/>
        <v>0</v>
      </c>
      <c r="AL181" s="85">
        <v>2191333</v>
      </c>
      <c r="AM181" s="33">
        <f t="shared" si="14"/>
        <v>15800667</v>
      </c>
      <c r="AN181" s="33">
        <f t="shared" si="15"/>
        <v>1038000</v>
      </c>
      <c r="AO181" s="41" t="s">
        <v>320</v>
      </c>
      <c r="AP181" s="87">
        <v>687</v>
      </c>
      <c r="AQ181" s="90" t="s">
        <v>893</v>
      </c>
      <c r="AR181" s="90"/>
    </row>
    <row r="182" spans="1:44" s="42" customFormat="1" ht="14.25" customHeight="1">
      <c r="A182" s="75">
        <v>82</v>
      </c>
      <c r="B182" s="76" t="s">
        <v>894</v>
      </c>
      <c r="C182" s="77" t="s">
        <v>272</v>
      </c>
      <c r="D182" s="77" t="s">
        <v>2745</v>
      </c>
      <c r="E182" s="77" t="s">
        <v>274</v>
      </c>
      <c r="F182" s="77" t="s">
        <v>275</v>
      </c>
      <c r="G182" s="77" t="s">
        <v>287</v>
      </c>
      <c r="H182" s="77" t="s">
        <v>72</v>
      </c>
      <c r="I182" s="77" t="s">
        <v>54</v>
      </c>
      <c r="J182" s="77" t="s">
        <v>895</v>
      </c>
      <c r="K182" s="75" t="s">
        <v>55</v>
      </c>
      <c r="L182" s="75">
        <v>80161504</v>
      </c>
      <c r="M182" s="61">
        <v>2570000</v>
      </c>
      <c r="N182" s="75">
        <v>5.5</v>
      </c>
      <c r="O182" s="61">
        <v>14135000</v>
      </c>
      <c r="P182" s="79" t="s">
        <v>614</v>
      </c>
      <c r="Q182" s="79" t="s">
        <v>614</v>
      </c>
      <c r="R182" s="75" t="s">
        <v>277</v>
      </c>
      <c r="S182" s="75" t="s">
        <v>615</v>
      </c>
      <c r="T182" s="80" t="s">
        <v>277</v>
      </c>
      <c r="U182" s="39">
        <v>45495</v>
      </c>
      <c r="V182" s="83">
        <v>202412000060763</v>
      </c>
      <c r="W182" s="106" t="s">
        <v>302</v>
      </c>
      <c r="X182" s="83" t="s">
        <v>65</v>
      </c>
      <c r="Y182" s="89">
        <v>45520</v>
      </c>
      <c r="Z182" s="96" t="s">
        <v>896</v>
      </c>
      <c r="AA182" s="89">
        <v>45520</v>
      </c>
      <c r="AB182" s="103">
        <v>14135000</v>
      </c>
      <c r="AC182" s="86">
        <f t="shared" si="11"/>
        <v>0</v>
      </c>
      <c r="AD182" s="87">
        <v>1449</v>
      </c>
      <c r="AE182" s="89">
        <v>45524</v>
      </c>
      <c r="AF182" s="85">
        <v>14135000</v>
      </c>
      <c r="AG182" s="88">
        <f t="shared" si="13"/>
        <v>0</v>
      </c>
      <c r="AH182" s="87">
        <v>4025</v>
      </c>
      <c r="AI182" s="89">
        <v>45531</v>
      </c>
      <c r="AJ182" s="85">
        <v>14135000</v>
      </c>
      <c r="AK182" s="33">
        <f t="shared" si="12"/>
        <v>0</v>
      </c>
      <c r="AL182" s="85">
        <v>342667</v>
      </c>
      <c r="AM182" s="33">
        <f t="shared" si="14"/>
        <v>13792333</v>
      </c>
      <c r="AN182" s="33">
        <f t="shared" si="15"/>
        <v>0</v>
      </c>
      <c r="AO182" s="41" t="s">
        <v>320</v>
      </c>
      <c r="AP182" s="87">
        <v>804</v>
      </c>
      <c r="AQ182" s="90" t="s">
        <v>897</v>
      </c>
      <c r="AR182" s="90" t="s">
        <v>898</v>
      </c>
    </row>
    <row r="183" spans="1:44" s="42" customFormat="1" ht="14.25" customHeight="1">
      <c r="A183" s="75">
        <v>83</v>
      </c>
      <c r="B183" s="76" t="s">
        <v>899</v>
      </c>
      <c r="C183" s="77" t="s">
        <v>272</v>
      </c>
      <c r="D183" s="77" t="s">
        <v>2745</v>
      </c>
      <c r="E183" s="77" t="s">
        <v>274</v>
      </c>
      <c r="F183" s="77" t="s">
        <v>278</v>
      </c>
      <c r="G183" s="77" t="s">
        <v>287</v>
      </c>
      <c r="H183" s="77" t="s">
        <v>71</v>
      </c>
      <c r="I183" s="77" t="s">
        <v>54</v>
      </c>
      <c r="J183" s="77" t="s">
        <v>621</v>
      </c>
      <c r="K183" s="75" t="s">
        <v>55</v>
      </c>
      <c r="L183" s="75">
        <v>93141500</v>
      </c>
      <c r="M183" s="61">
        <v>5230000</v>
      </c>
      <c r="N183" s="75">
        <v>5</v>
      </c>
      <c r="O183" s="61">
        <v>26150000</v>
      </c>
      <c r="P183" s="79" t="s">
        <v>614</v>
      </c>
      <c r="Q183" s="79" t="s">
        <v>614</v>
      </c>
      <c r="R183" s="75" t="s">
        <v>277</v>
      </c>
      <c r="S183" s="75" t="s">
        <v>615</v>
      </c>
      <c r="T183" s="80" t="s">
        <v>277</v>
      </c>
      <c r="U183" s="39">
        <v>45488</v>
      </c>
      <c r="V183" s="83" t="s">
        <v>622</v>
      </c>
      <c r="W183" s="106" t="s">
        <v>302</v>
      </c>
      <c r="X183" s="83" t="s">
        <v>340</v>
      </c>
      <c r="Y183" s="89">
        <v>45490</v>
      </c>
      <c r="Z183" s="96" t="s">
        <v>900</v>
      </c>
      <c r="AA183" s="89">
        <v>45490</v>
      </c>
      <c r="AB183" s="103">
        <v>26150000</v>
      </c>
      <c r="AC183" s="86">
        <f t="shared" si="11"/>
        <v>0</v>
      </c>
      <c r="AD183" s="87">
        <v>1220</v>
      </c>
      <c r="AE183" s="89">
        <v>45499</v>
      </c>
      <c r="AF183" s="85">
        <v>26150000</v>
      </c>
      <c r="AG183" s="88">
        <f t="shared" si="13"/>
        <v>0</v>
      </c>
      <c r="AH183" s="87">
        <v>3597</v>
      </c>
      <c r="AI183" s="89">
        <v>45513</v>
      </c>
      <c r="AJ183" s="85">
        <v>26150000</v>
      </c>
      <c r="AK183" s="33">
        <f t="shared" si="12"/>
        <v>0</v>
      </c>
      <c r="AL183" s="85">
        <v>3312333</v>
      </c>
      <c r="AM183" s="33">
        <f t="shared" si="14"/>
        <v>22837667</v>
      </c>
      <c r="AN183" s="33">
        <f t="shared" si="15"/>
        <v>0</v>
      </c>
      <c r="AO183" s="41" t="s">
        <v>323</v>
      </c>
      <c r="AP183" s="87">
        <v>680</v>
      </c>
      <c r="AQ183" s="90" t="s">
        <v>901</v>
      </c>
      <c r="AR183" s="90"/>
    </row>
    <row r="184" spans="1:44" s="42" customFormat="1" ht="14.25" customHeight="1">
      <c r="A184" s="75">
        <v>84</v>
      </c>
      <c r="B184" s="76" t="s">
        <v>902</v>
      </c>
      <c r="C184" s="77" t="s">
        <v>272</v>
      </c>
      <c r="D184" s="77" t="s">
        <v>2745</v>
      </c>
      <c r="E184" s="77" t="s">
        <v>274</v>
      </c>
      <c r="F184" s="77" t="s">
        <v>278</v>
      </c>
      <c r="G184" s="77" t="s">
        <v>287</v>
      </c>
      <c r="H184" s="77" t="s">
        <v>71</v>
      </c>
      <c r="I184" s="77" t="s">
        <v>54</v>
      </c>
      <c r="J184" s="77" t="s">
        <v>619</v>
      </c>
      <c r="K184" s="75" t="s">
        <v>55</v>
      </c>
      <c r="L184" s="75">
        <v>93141500</v>
      </c>
      <c r="M184" s="61">
        <v>7485000</v>
      </c>
      <c r="N184" s="75">
        <v>5</v>
      </c>
      <c r="O184" s="61">
        <v>37425000</v>
      </c>
      <c r="P184" s="79" t="s">
        <v>614</v>
      </c>
      <c r="Q184" s="79" t="s">
        <v>614</v>
      </c>
      <c r="R184" s="75" t="s">
        <v>277</v>
      </c>
      <c r="S184" s="75" t="s">
        <v>615</v>
      </c>
      <c r="T184" s="80" t="s">
        <v>277</v>
      </c>
      <c r="U184" s="39">
        <v>45488</v>
      </c>
      <c r="V184" s="83" t="s">
        <v>622</v>
      </c>
      <c r="W184" s="106" t="s">
        <v>302</v>
      </c>
      <c r="X184" s="83" t="s">
        <v>340</v>
      </c>
      <c r="Y184" s="89">
        <v>45490</v>
      </c>
      <c r="Z184" s="96" t="s">
        <v>903</v>
      </c>
      <c r="AA184" s="89">
        <v>45490</v>
      </c>
      <c r="AB184" s="103">
        <v>37425000</v>
      </c>
      <c r="AC184" s="86">
        <f t="shared" si="11"/>
        <v>0</v>
      </c>
      <c r="AD184" s="87">
        <v>1221</v>
      </c>
      <c r="AE184" s="89">
        <v>45499</v>
      </c>
      <c r="AF184" s="85">
        <v>37425000</v>
      </c>
      <c r="AG184" s="88">
        <f t="shared" si="13"/>
        <v>0</v>
      </c>
      <c r="AH184" s="87">
        <v>3734</v>
      </c>
      <c r="AI184" s="89">
        <v>45517</v>
      </c>
      <c r="AJ184" s="85">
        <v>37425000</v>
      </c>
      <c r="AK184" s="33">
        <f t="shared" si="12"/>
        <v>0</v>
      </c>
      <c r="AL184" s="85">
        <v>4241500</v>
      </c>
      <c r="AM184" s="33">
        <f t="shared" si="14"/>
        <v>33183500</v>
      </c>
      <c r="AN184" s="33">
        <f t="shared" si="15"/>
        <v>0</v>
      </c>
      <c r="AO184" s="41" t="s">
        <v>323</v>
      </c>
      <c r="AP184" s="87">
        <v>722</v>
      </c>
      <c r="AQ184" s="90" t="s">
        <v>904</v>
      </c>
      <c r="AR184" s="90"/>
    </row>
    <row r="185" spans="1:44" s="42" customFormat="1" ht="14.25" customHeight="1">
      <c r="A185" s="75">
        <v>85</v>
      </c>
      <c r="B185" s="76" t="s">
        <v>905</v>
      </c>
      <c r="C185" s="77" t="s">
        <v>272</v>
      </c>
      <c r="D185" s="77" t="s">
        <v>2745</v>
      </c>
      <c r="E185" s="77" t="s">
        <v>274</v>
      </c>
      <c r="F185" s="77" t="s">
        <v>280</v>
      </c>
      <c r="G185" s="77" t="s">
        <v>287</v>
      </c>
      <c r="H185" s="77" t="s">
        <v>285</v>
      </c>
      <c r="I185" s="77" t="s">
        <v>54</v>
      </c>
      <c r="J185" s="77" t="s">
        <v>713</v>
      </c>
      <c r="K185" s="75" t="s">
        <v>55</v>
      </c>
      <c r="L185" s="75">
        <v>81101500</v>
      </c>
      <c r="M185" s="61">
        <v>4500000</v>
      </c>
      <c r="N185" s="75">
        <v>5</v>
      </c>
      <c r="O185" s="61">
        <v>22500000</v>
      </c>
      <c r="P185" s="79" t="s">
        <v>614</v>
      </c>
      <c r="Q185" s="79" t="s">
        <v>614</v>
      </c>
      <c r="R185" s="75" t="s">
        <v>277</v>
      </c>
      <c r="S185" s="75" t="s">
        <v>615</v>
      </c>
      <c r="T185" s="80" t="s">
        <v>277</v>
      </c>
      <c r="U185" s="39">
        <v>45495</v>
      </c>
      <c r="V185" s="83">
        <v>202412000060763</v>
      </c>
      <c r="W185" s="106" t="s">
        <v>302</v>
      </c>
      <c r="X185" s="83" t="s">
        <v>65</v>
      </c>
      <c r="Y185" s="89">
        <v>45496</v>
      </c>
      <c r="Z185" s="96" t="s">
        <v>906</v>
      </c>
      <c r="AA185" s="89">
        <v>45496</v>
      </c>
      <c r="AB185" s="103">
        <v>22500000</v>
      </c>
      <c r="AC185" s="86">
        <f t="shared" si="11"/>
        <v>0</v>
      </c>
      <c r="AD185" s="87">
        <v>1194</v>
      </c>
      <c r="AE185" s="89">
        <v>45498</v>
      </c>
      <c r="AF185" s="85">
        <v>22500000</v>
      </c>
      <c r="AG185" s="88">
        <f t="shared" si="13"/>
        <v>0</v>
      </c>
      <c r="AH185" s="87">
        <v>3786</v>
      </c>
      <c r="AI185" s="89">
        <v>45519</v>
      </c>
      <c r="AJ185" s="85">
        <v>22500000</v>
      </c>
      <c r="AK185" s="33">
        <f t="shared" si="12"/>
        <v>0</v>
      </c>
      <c r="AL185" s="85">
        <v>2250000</v>
      </c>
      <c r="AM185" s="33">
        <f t="shared" si="14"/>
        <v>20250000</v>
      </c>
      <c r="AN185" s="33">
        <f t="shared" si="15"/>
        <v>0</v>
      </c>
      <c r="AO185" s="41" t="s">
        <v>323</v>
      </c>
      <c r="AP185" s="87">
        <v>765</v>
      </c>
      <c r="AQ185" s="90" t="s">
        <v>907</v>
      </c>
      <c r="AR185" s="90"/>
    </row>
    <row r="186" spans="1:44" s="42" customFormat="1" ht="14.25" customHeight="1">
      <c r="A186" s="75">
        <v>86</v>
      </c>
      <c r="B186" s="76" t="s">
        <v>908</v>
      </c>
      <c r="C186" s="77" t="s">
        <v>272</v>
      </c>
      <c r="D186" s="77" t="s">
        <v>2745</v>
      </c>
      <c r="E186" s="77" t="s">
        <v>274</v>
      </c>
      <c r="F186" s="77" t="s">
        <v>280</v>
      </c>
      <c r="G186" s="77" t="s">
        <v>287</v>
      </c>
      <c r="H186" s="77" t="s">
        <v>285</v>
      </c>
      <c r="I186" s="77" t="s">
        <v>54</v>
      </c>
      <c r="J186" s="77" t="s">
        <v>713</v>
      </c>
      <c r="K186" s="75" t="s">
        <v>55</v>
      </c>
      <c r="L186" s="75">
        <v>81101500</v>
      </c>
      <c r="M186" s="61">
        <v>5000000</v>
      </c>
      <c r="N186" s="75">
        <v>5</v>
      </c>
      <c r="O186" s="61">
        <v>25000000</v>
      </c>
      <c r="P186" s="79" t="s">
        <v>614</v>
      </c>
      <c r="Q186" s="79" t="s">
        <v>614</v>
      </c>
      <c r="R186" s="75" t="s">
        <v>277</v>
      </c>
      <c r="S186" s="75" t="s">
        <v>615</v>
      </c>
      <c r="T186" s="80" t="s">
        <v>277</v>
      </c>
      <c r="U186" s="39">
        <v>45488</v>
      </c>
      <c r="V186" s="83" t="s">
        <v>622</v>
      </c>
      <c r="W186" s="106" t="s">
        <v>302</v>
      </c>
      <c r="X186" s="83" t="s">
        <v>340</v>
      </c>
      <c r="Y186" s="89">
        <v>45490</v>
      </c>
      <c r="Z186" s="96" t="s">
        <v>909</v>
      </c>
      <c r="AA186" s="89">
        <v>45490</v>
      </c>
      <c r="AB186" s="103">
        <v>25000000</v>
      </c>
      <c r="AC186" s="86">
        <f t="shared" si="11"/>
        <v>0</v>
      </c>
      <c r="AD186" s="87">
        <v>1222</v>
      </c>
      <c r="AE186" s="89">
        <v>45499</v>
      </c>
      <c r="AF186" s="85">
        <v>25000000</v>
      </c>
      <c r="AG186" s="88">
        <f t="shared" si="13"/>
        <v>0</v>
      </c>
      <c r="AH186" s="87">
        <v>3388</v>
      </c>
      <c r="AI186" s="89">
        <v>45506</v>
      </c>
      <c r="AJ186" s="85">
        <v>25000000</v>
      </c>
      <c r="AK186" s="33">
        <f t="shared" si="12"/>
        <v>0</v>
      </c>
      <c r="AL186" s="85">
        <v>4833333</v>
      </c>
      <c r="AM186" s="33">
        <f t="shared" si="14"/>
        <v>20166667</v>
      </c>
      <c r="AN186" s="33">
        <f t="shared" si="15"/>
        <v>0</v>
      </c>
      <c r="AO186" s="41" t="s">
        <v>323</v>
      </c>
      <c r="AP186" s="87">
        <v>585</v>
      </c>
      <c r="AQ186" s="90" t="s">
        <v>910</v>
      </c>
      <c r="AR186" s="90"/>
    </row>
    <row r="187" spans="1:44" s="42" customFormat="1" ht="14.25" customHeight="1">
      <c r="A187" s="75">
        <v>87</v>
      </c>
      <c r="B187" s="76" t="s">
        <v>911</v>
      </c>
      <c r="C187" s="77" t="s">
        <v>272</v>
      </c>
      <c r="D187" s="77" t="s">
        <v>2745</v>
      </c>
      <c r="E187" s="77" t="s">
        <v>274</v>
      </c>
      <c r="F187" s="77" t="s">
        <v>275</v>
      </c>
      <c r="G187" s="77" t="s">
        <v>287</v>
      </c>
      <c r="H187" s="77" t="s">
        <v>285</v>
      </c>
      <c r="I187" s="77" t="s">
        <v>54</v>
      </c>
      <c r="J187" s="77" t="s">
        <v>912</v>
      </c>
      <c r="K187" s="75" t="s">
        <v>55</v>
      </c>
      <c r="L187" s="75">
        <v>81101500</v>
      </c>
      <c r="M187" s="61">
        <v>8500000</v>
      </c>
      <c r="N187" s="75">
        <v>5</v>
      </c>
      <c r="O187" s="61">
        <v>42500000</v>
      </c>
      <c r="P187" s="79" t="s">
        <v>614</v>
      </c>
      <c r="Q187" s="79" t="s">
        <v>614</v>
      </c>
      <c r="R187" s="75" t="s">
        <v>277</v>
      </c>
      <c r="S187" s="75" t="s">
        <v>615</v>
      </c>
      <c r="T187" s="80" t="s">
        <v>277</v>
      </c>
      <c r="U187" s="39">
        <v>45488</v>
      </c>
      <c r="V187" s="83" t="s">
        <v>622</v>
      </c>
      <c r="W187" s="106" t="s">
        <v>302</v>
      </c>
      <c r="X187" s="83" t="s">
        <v>340</v>
      </c>
      <c r="Y187" s="89">
        <v>45490</v>
      </c>
      <c r="Z187" s="96" t="s">
        <v>913</v>
      </c>
      <c r="AA187" s="89">
        <v>45490</v>
      </c>
      <c r="AB187" s="103">
        <v>42500000</v>
      </c>
      <c r="AC187" s="86">
        <f t="shared" si="11"/>
        <v>0</v>
      </c>
      <c r="AD187" s="87">
        <v>1223</v>
      </c>
      <c r="AE187" s="89">
        <v>45499</v>
      </c>
      <c r="AF187" s="85">
        <v>42500000</v>
      </c>
      <c r="AG187" s="88">
        <f t="shared" si="13"/>
        <v>0</v>
      </c>
      <c r="AH187" s="87">
        <v>3596</v>
      </c>
      <c r="AI187" s="89">
        <v>45513</v>
      </c>
      <c r="AJ187" s="85">
        <v>42500000</v>
      </c>
      <c r="AK187" s="33">
        <f t="shared" si="12"/>
        <v>0</v>
      </c>
      <c r="AL187" s="85">
        <v>5100000</v>
      </c>
      <c r="AM187" s="33">
        <f t="shared" si="14"/>
        <v>37400000</v>
      </c>
      <c r="AN187" s="33">
        <f t="shared" si="15"/>
        <v>0</v>
      </c>
      <c r="AO187" s="41" t="s">
        <v>323</v>
      </c>
      <c r="AP187" s="87">
        <v>672</v>
      </c>
      <c r="AQ187" s="90" t="s">
        <v>914</v>
      </c>
      <c r="AR187" s="90"/>
    </row>
    <row r="188" spans="1:44" s="42" customFormat="1" ht="14.25" customHeight="1">
      <c r="A188" s="75">
        <v>88</v>
      </c>
      <c r="B188" s="76" t="s">
        <v>915</v>
      </c>
      <c r="C188" s="77" t="s">
        <v>272</v>
      </c>
      <c r="D188" s="77" t="s">
        <v>2745</v>
      </c>
      <c r="E188" s="77" t="s">
        <v>274</v>
      </c>
      <c r="F188" s="77" t="s">
        <v>275</v>
      </c>
      <c r="G188" s="77" t="s">
        <v>287</v>
      </c>
      <c r="H188" s="77" t="s">
        <v>285</v>
      </c>
      <c r="I188" s="77" t="s">
        <v>54</v>
      </c>
      <c r="J188" s="77" t="s">
        <v>916</v>
      </c>
      <c r="K188" s="75" t="s">
        <v>55</v>
      </c>
      <c r="L188" s="75">
        <v>81101500</v>
      </c>
      <c r="M188" s="61">
        <v>6800000</v>
      </c>
      <c r="N188" s="75">
        <v>5</v>
      </c>
      <c r="O188" s="61">
        <v>34000000</v>
      </c>
      <c r="P188" s="79" t="s">
        <v>614</v>
      </c>
      <c r="Q188" s="79" t="s">
        <v>614</v>
      </c>
      <c r="R188" s="75" t="s">
        <v>277</v>
      </c>
      <c r="S188" s="75" t="s">
        <v>615</v>
      </c>
      <c r="T188" s="80" t="s">
        <v>277</v>
      </c>
      <c r="U188" s="39">
        <v>45490</v>
      </c>
      <c r="V188" s="83">
        <v>202412000058783</v>
      </c>
      <c r="W188" s="106" t="s">
        <v>302</v>
      </c>
      <c r="X188" s="83" t="s">
        <v>340</v>
      </c>
      <c r="Y188" s="89">
        <v>45491</v>
      </c>
      <c r="Z188" s="96" t="s">
        <v>917</v>
      </c>
      <c r="AA188" s="89">
        <v>45491</v>
      </c>
      <c r="AB188" s="103">
        <v>34000000</v>
      </c>
      <c r="AC188" s="86">
        <f t="shared" si="11"/>
        <v>0</v>
      </c>
      <c r="AD188" s="87">
        <v>1255</v>
      </c>
      <c r="AE188" s="89">
        <v>45501</v>
      </c>
      <c r="AF188" s="85">
        <v>34000000</v>
      </c>
      <c r="AG188" s="88">
        <f t="shared" si="13"/>
        <v>0</v>
      </c>
      <c r="AH188" s="87">
        <v>4263</v>
      </c>
      <c r="AI188" s="89">
        <v>45551</v>
      </c>
      <c r="AJ188" s="85">
        <v>34000000</v>
      </c>
      <c r="AK188" s="33">
        <f t="shared" si="12"/>
        <v>0</v>
      </c>
      <c r="AL188" s="85">
        <v>0</v>
      </c>
      <c r="AM188" s="33">
        <f t="shared" si="14"/>
        <v>34000000</v>
      </c>
      <c r="AN188" s="33">
        <f t="shared" si="15"/>
        <v>0</v>
      </c>
      <c r="AO188" s="41" t="s">
        <v>323</v>
      </c>
      <c r="AP188" s="87">
        <v>873</v>
      </c>
      <c r="AQ188" s="90" t="s">
        <v>918</v>
      </c>
      <c r="AR188" s="90"/>
    </row>
    <row r="189" spans="1:44" s="42" customFormat="1" ht="14.25" customHeight="1">
      <c r="A189" s="75">
        <v>89</v>
      </c>
      <c r="B189" s="76" t="s">
        <v>919</v>
      </c>
      <c r="C189" s="77" t="s">
        <v>272</v>
      </c>
      <c r="D189" s="77" t="s">
        <v>2745</v>
      </c>
      <c r="E189" s="77" t="s">
        <v>274</v>
      </c>
      <c r="F189" s="77" t="s">
        <v>275</v>
      </c>
      <c r="G189" s="77" t="s">
        <v>287</v>
      </c>
      <c r="H189" s="77" t="s">
        <v>285</v>
      </c>
      <c r="I189" s="77" t="s">
        <v>54</v>
      </c>
      <c r="J189" s="77" t="s">
        <v>920</v>
      </c>
      <c r="K189" s="75" t="s">
        <v>55</v>
      </c>
      <c r="L189" s="75">
        <v>81101500</v>
      </c>
      <c r="M189" s="61">
        <v>6800000</v>
      </c>
      <c r="N189" s="75">
        <v>5</v>
      </c>
      <c r="O189" s="61">
        <v>34000000</v>
      </c>
      <c r="P189" s="79" t="s">
        <v>614</v>
      </c>
      <c r="Q189" s="79" t="s">
        <v>614</v>
      </c>
      <c r="R189" s="75" t="s">
        <v>277</v>
      </c>
      <c r="S189" s="75" t="s">
        <v>615</v>
      </c>
      <c r="T189" s="80" t="s">
        <v>277</v>
      </c>
      <c r="U189" s="39">
        <v>45488</v>
      </c>
      <c r="V189" s="83" t="s">
        <v>622</v>
      </c>
      <c r="W189" s="106" t="s">
        <v>302</v>
      </c>
      <c r="X189" s="83" t="s">
        <v>340</v>
      </c>
      <c r="Y189" s="89">
        <v>45490</v>
      </c>
      <c r="Z189" s="96" t="s">
        <v>921</v>
      </c>
      <c r="AA189" s="89">
        <v>45490</v>
      </c>
      <c r="AB189" s="103">
        <v>34000000</v>
      </c>
      <c r="AC189" s="86">
        <f t="shared" si="11"/>
        <v>0</v>
      </c>
      <c r="AD189" s="87">
        <v>1226</v>
      </c>
      <c r="AE189" s="89">
        <v>45499</v>
      </c>
      <c r="AF189" s="85">
        <v>34000000</v>
      </c>
      <c r="AG189" s="88">
        <f t="shared" si="13"/>
        <v>0</v>
      </c>
      <c r="AH189" s="87">
        <v>3381</v>
      </c>
      <c r="AI189" s="89">
        <v>45506</v>
      </c>
      <c r="AJ189" s="85">
        <v>34000000</v>
      </c>
      <c r="AK189" s="33">
        <f t="shared" si="12"/>
        <v>0</v>
      </c>
      <c r="AL189" s="85">
        <v>6573333</v>
      </c>
      <c r="AM189" s="33">
        <f t="shared" si="14"/>
        <v>27426667</v>
      </c>
      <c r="AN189" s="33">
        <f t="shared" si="15"/>
        <v>0</v>
      </c>
      <c r="AO189" s="41" t="s">
        <v>323</v>
      </c>
      <c r="AP189" s="87">
        <v>581</v>
      </c>
      <c r="AQ189" s="90" t="s">
        <v>922</v>
      </c>
      <c r="AR189" s="90"/>
    </row>
    <row r="190" spans="1:44" s="42" customFormat="1" ht="14.25" customHeight="1">
      <c r="A190" s="75">
        <v>90</v>
      </c>
      <c r="B190" s="76" t="s">
        <v>923</v>
      </c>
      <c r="C190" s="77" t="s">
        <v>272</v>
      </c>
      <c r="D190" s="77" t="s">
        <v>2745</v>
      </c>
      <c r="E190" s="77" t="s">
        <v>274</v>
      </c>
      <c r="F190" s="77" t="s">
        <v>275</v>
      </c>
      <c r="G190" s="77" t="s">
        <v>287</v>
      </c>
      <c r="H190" s="77" t="s">
        <v>285</v>
      </c>
      <c r="I190" s="77" t="s">
        <v>54</v>
      </c>
      <c r="J190" s="77" t="s">
        <v>924</v>
      </c>
      <c r="K190" s="75" t="s">
        <v>55</v>
      </c>
      <c r="L190" s="75">
        <v>81111500</v>
      </c>
      <c r="M190" s="61">
        <v>5500000</v>
      </c>
      <c r="N190" s="75">
        <v>5</v>
      </c>
      <c r="O190" s="61">
        <v>27500000</v>
      </c>
      <c r="P190" s="79" t="s">
        <v>614</v>
      </c>
      <c r="Q190" s="79" t="s">
        <v>614</v>
      </c>
      <c r="R190" s="75" t="s">
        <v>277</v>
      </c>
      <c r="S190" s="75" t="s">
        <v>615</v>
      </c>
      <c r="T190" s="80" t="s">
        <v>277</v>
      </c>
      <c r="U190" s="39">
        <v>45495</v>
      </c>
      <c r="V190" s="83">
        <v>202412000060763</v>
      </c>
      <c r="W190" s="106" t="s">
        <v>302</v>
      </c>
      <c r="X190" s="83" t="s">
        <v>65</v>
      </c>
      <c r="Y190" s="89">
        <v>45496</v>
      </c>
      <c r="Z190" s="96" t="s">
        <v>925</v>
      </c>
      <c r="AA190" s="89">
        <v>45496</v>
      </c>
      <c r="AB190" s="103">
        <v>27500000</v>
      </c>
      <c r="AC190" s="86">
        <f t="shared" si="11"/>
        <v>0</v>
      </c>
      <c r="AD190" s="87">
        <v>1205</v>
      </c>
      <c r="AE190" s="89">
        <v>45499</v>
      </c>
      <c r="AF190" s="85">
        <v>27500000</v>
      </c>
      <c r="AG190" s="88">
        <f t="shared" si="13"/>
        <v>0</v>
      </c>
      <c r="AH190" s="87">
        <v>3925</v>
      </c>
      <c r="AI190" s="89">
        <v>45520</v>
      </c>
      <c r="AJ190" s="85">
        <v>27500000</v>
      </c>
      <c r="AK190" s="33">
        <f t="shared" si="12"/>
        <v>0</v>
      </c>
      <c r="AL190" s="85">
        <v>2750000</v>
      </c>
      <c r="AM190" s="33">
        <f t="shared" si="14"/>
        <v>24750000</v>
      </c>
      <c r="AN190" s="33">
        <f t="shared" si="15"/>
        <v>0</v>
      </c>
      <c r="AO190" s="41" t="s">
        <v>323</v>
      </c>
      <c r="AP190" s="87">
        <v>762</v>
      </c>
      <c r="AQ190" s="90" t="s">
        <v>926</v>
      </c>
      <c r="AR190" s="90"/>
    </row>
    <row r="191" spans="1:44" s="42" customFormat="1" ht="14.25" customHeight="1">
      <c r="A191" s="75">
        <v>91</v>
      </c>
      <c r="B191" s="76" t="s">
        <v>927</v>
      </c>
      <c r="C191" s="77" t="s">
        <v>272</v>
      </c>
      <c r="D191" s="77" t="s">
        <v>2745</v>
      </c>
      <c r="E191" s="77" t="s">
        <v>274</v>
      </c>
      <c r="F191" s="77" t="s">
        <v>275</v>
      </c>
      <c r="G191" s="77" t="s">
        <v>287</v>
      </c>
      <c r="H191" s="77" t="s">
        <v>53</v>
      </c>
      <c r="I191" s="77" t="s">
        <v>54</v>
      </c>
      <c r="J191" s="77" t="s">
        <v>729</v>
      </c>
      <c r="K191" s="75" t="s">
        <v>55</v>
      </c>
      <c r="L191" s="75">
        <v>80161504</v>
      </c>
      <c r="M191" s="61">
        <v>2900000</v>
      </c>
      <c r="N191" s="75">
        <v>5</v>
      </c>
      <c r="O191" s="61">
        <v>14500000</v>
      </c>
      <c r="P191" s="79" t="s">
        <v>614</v>
      </c>
      <c r="Q191" s="79" t="s">
        <v>614</v>
      </c>
      <c r="R191" s="75" t="s">
        <v>277</v>
      </c>
      <c r="S191" s="75" t="s">
        <v>615</v>
      </c>
      <c r="T191" s="80" t="s">
        <v>277</v>
      </c>
      <c r="U191" s="39">
        <v>45488</v>
      </c>
      <c r="V191" s="83" t="s">
        <v>622</v>
      </c>
      <c r="W191" s="106" t="s">
        <v>302</v>
      </c>
      <c r="X191" s="83" t="s">
        <v>340</v>
      </c>
      <c r="Y191" s="89">
        <v>45490</v>
      </c>
      <c r="Z191" s="96" t="s">
        <v>928</v>
      </c>
      <c r="AA191" s="89">
        <v>45490</v>
      </c>
      <c r="AB191" s="103">
        <v>14500000</v>
      </c>
      <c r="AC191" s="86">
        <f t="shared" si="11"/>
        <v>0</v>
      </c>
      <c r="AD191" s="87">
        <v>1227</v>
      </c>
      <c r="AE191" s="89">
        <v>45499</v>
      </c>
      <c r="AF191" s="85">
        <v>14500000</v>
      </c>
      <c r="AG191" s="88">
        <f t="shared" si="13"/>
        <v>0</v>
      </c>
      <c r="AH191" s="87">
        <v>3595</v>
      </c>
      <c r="AI191" s="89">
        <v>45513</v>
      </c>
      <c r="AJ191" s="85">
        <v>14500000</v>
      </c>
      <c r="AK191" s="33">
        <f t="shared" si="12"/>
        <v>0</v>
      </c>
      <c r="AL191" s="85">
        <v>1836667</v>
      </c>
      <c r="AM191" s="33">
        <f t="shared" si="14"/>
        <v>12663333</v>
      </c>
      <c r="AN191" s="33">
        <f t="shared" si="15"/>
        <v>0</v>
      </c>
      <c r="AO191" s="41" t="s">
        <v>320</v>
      </c>
      <c r="AP191" s="87">
        <v>683</v>
      </c>
      <c r="AQ191" s="90" t="s">
        <v>929</v>
      </c>
      <c r="AR191" s="90"/>
    </row>
    <row r="192" spans="1:44" s="42" customFormat="1" ht="14.25" customHeight="1">
      <c r="A192" s="75">
        <v>92</v>
      </c>
      <c r="B192" s="76" t="s">
        <v>930</v>
      </c>
      <c r="C192" s="77" t="s">
        <v>272</v>
      </c>
      <c r="D192" s="77" t="s">
        <v>2745</v>
      </c>
      <c r="E192" s="77" t="s">
        <v>274</v>
      </c>
      <c r="F192" s="77" t="s">
        <v>275</v>
      </c>
      <c r="G192" s="77" t="s">
        <v>287</v>
      </c>
      <c r="H192" s="77" t="s">
        <v>72</v>
      </c>
      <c r="I192" s="77" t="s">
        <v>54</v>
      </c>
      <c r="J192" s="77" t="s">
        <v>709</v>
      </c>
      <c r="K192" s="75" t="s">
        <v>55</v>
      </c>
      <c r="L192" s="75">
        <v>80161504</v>
      </c>
      <c r="M192" s="61">
        <v>3500000</v>
      </c>
      <c r="N192" s="75">
        <v>5</v>
      </c>
      <c r="O192" s="61">
        <v>17500000</v>
      </c>
      <c r="P192" s="79" t="s">
        <v>56</v>
      </c>
      <c r="Q192" s="79" t="s">
        <v>56</v>
      </c>
      <c r="R192" s="75" t="s">
        <v>277</v>
      </c>
      <c r="S192" s="75" t="s">
        <v>615</v>
      </c>
      <c r="T192" s="80" t="s">
        <v>277</v>
      </c>
      <c r="U192" s="39">
        <v>45495</v>
      </c>
      <c r="V192" s="83">
        <v>202412000060763</v>
      </c>
      <c r="W192" s="106" t="s">
        <v>302</v>
      </c>
      <c r="X192" s="83" t="s">
        <v>65</v>
      </c>
      <c r="Y192" s="89">
        <v>45496</v>
      </c>
      <c r="Z192" s="96" t="s">
        <v>931</v>
      </c>
      <c r="AA192" s="89">
        <v>45496</v>
      </c>
      <c r="AB192" s="103">
        <v>17500000</v>
      </c>
      <c r="AC192" s="86">
        <f t="shared" si="11"/>
        <v>0</v>
      </c>
      <c r="AD192" s="87">
        <v>1229</v>
      </c>
      <c r="AE192" s="89">
        <v>45499</v>
      </c>
      <c r="AF192" s="85">
        <v>17500000</v>
      </c>
      <c r="AG192" s="88">
        <f t="shared" si="13"/>
        <v>0</v>
      </c>
      <c r="AH192" s="87">
        <v>3787</v>
      </c>
      <c r="AI192" s="89">
        <v>45519</v>
      </c>
      <c r="AJ192" s="85">
        <v>17500000</v>
      </c>
      <c r="AK192" s="33">
        <f t="shared" si="12"/>
        <v>0</v>
      </c>
      <c r="AL192" s="85">
        <v>1283333</v>
      </c>
      <c r="AM192" s="33">
        <f t="shared" si="14"/>
        <v>16216667</v>
      </c>
      <c r="AN192" s="33">
        <f t="shared" si="15"/>
        <v>0</v>
      </c>
      <c r="AO192" s="41" t="s">
        <v>320</v>
      </c>
      <c r="AP192" s="87">
        <v>766</v>
      </c>
      <c r="AQ192" s="90" t="s">
        <v>932</v>
      </c>
      <c r="AR192" s="90"/>
    </row>
    <row r="193" spans="1:44" s="42" customFormat="1" ht="14.25" customHeight="1">
      <c r="A193" s="75">
        <v>93</v>
      </c>
      <c r="B193" s="76" t="s">
        <v>933</v>
      </c>
      <c r="C193" s="77" t="s">
        <v>272</v>
      </c>
      <c r="D193" s="77" t="s">
        <v>2745</v>
      </c>
      <c r="E193" s="77" t="s">
        <v>274</v>
      </c>
      <c r="F193" s="77" t="s">
        <v>275</v>
      </c>
      <c r="G193" s="77" t="s">
        <v>287</v>
      </c>
      <c r="H193" s="77" t="s">
        <v>94</v>
      </c>
      <c r="I193" s="77" t="s">
        <v>54</v>
      </c>
      <c r="J193" s="77" t="s">
        <v>934</v>
      </c>
      <c r="K193" s="75" t="s">
        <v>55</v>
      </c>
      <c r="L193" s="75">
        <v>80161500</v>
      </c>
      <c r="M193" s="61">
        <v>8000000</v>
      </c>
      <c r="N193" s="75">
        <v>5</v>
      </c>
      <c r="O193" s="61">
        <v>40000000</v>
      </c>
      <c r="P193" s="79" t="s">
        <v>614</v>
      </c>
      <c r="Q193" s="79" t="s">
        <v>614</v>
      </c>
      <c r="R193" s="75" t="s">
        <v>277</v>
      </c>
      <c r="S193" s="75" t="s">
        <v>615</v>
      </c>
      <c r="T193" s="80" t="s">
        <v>277</v>
      </c>
      <c r="U193" s="39">
        <v>45495</v>
      </c>
      <c r="V193" s="83">
        <v>202412000060763</v>
      </c>
      <c r="W193" s="106" t="s">
        <v>302</v>
      </c>
      <c r="X193" s="83" t="s">
        <v>65</v>
      </c>
      <c r="Y193" s="89">
        <v>45496</v>
      </c>
      <c r="Z193" s="96" t="s">
        <v>935</v>
      </c>
      <c r="AA193" s="89">
        <v>45496</v>
      </c>
      <c r="AB193" s="103">
        <v>40000000</v>
      </c>
      <c r="AC193" s="86">
        <f t="shared" si="11"/>
        <v>0</v>
      </c>
      <c r="AD193" s="87">
        <v>1216</v>
      </c>
      <c r="AE193" s="89">
        <v>45499</v>
      </c>
      <c r="AF193" s="85">
        <v>40000000</v>
      </c>
      <c r="AG193" s="88">
        <f t="shared" si="13"/>
        <v>0</v>
      </c>
      <c r="AH193" s="87">
        <v>3732</v>
      </c>
      <c r="AI193" s="89">
        <v>45517</v>
      </c>
      <c r="AJ193" s="85">
        <v>40000000</v>
      </c>
      <c r="AK193" s="33">
        <f t="shared" si="12"/>
        <v>0</v>
      </c>
      <c r="AL193" s="85">
        <v>4000000</v>
      </c>
      <c r="AM193" s="33">
        <f t="shared" si="14"/>
        <v>36000000</v>
      </c>
      <c r="AN193" s="33">
        <f t="shared" si="15"/>
        <v>0</v>
      </c>
      <c r="AO193" s="41" t="s">
        <v>323</v>
      </c>
      <c r="AP193" s="87">
        <v>730</v>
      </c>
      <c r="AQ193" s="90" t="s">
        <v>936</v>
      </c>
      <c r="AR193" s="90"/>
    </row>
    <row r="194" spans="1:44" s="42" customFormat="1" ht="14.25" customHeight="1">
      <c r="A194" s="75">
        <v>94</v>
      </c>
      <c r="B194" s="76" t="s">
        <v>937</v>
      </c>
      <c r="C194" s="77" t="s">
        <v>272</v>
      </c>
      <c r="D194" s="77" t="s">
        <v>2745</v>
      </c>
      <c r="E194" s="77" t="s">
        <v>274</v>
      </c>
      <c r="F194" s="77" t="s">
        <v>278</v>
      </c>
      <c r="G194" s="77" t="s">
        <v>287</v>
      </c>
      <c r="H194" s="77" t="s">
        <v>71</v>
      </c>
      <c r="I194" s="77" t="s">
        <v>54</v>
      </c>
      <c r="J194" s="77" t="s">
        <v>938</v>
      </c>
      <c r="K194" s="75" t="s">
        <v>55</v>
      </c>
      <c r="L194" s="75">
        <v>81101500</v>
      </c>
      <c r="M194" s="61">
        <v>6000000</v>
      </c>
      <c r="N194" s="75">
        <v>5</v>
      </c>
      <c r="O194" s="61">
        <v>30000000</v>
      </c>
      <c r="P194" s="79" t="s">
        <v>56</v>
      </c>
      <c r="Q194" s="79" t="s">
        <v>56</v>
      </c>
      <c r="R194" s="75" t="s">
        <v>277</v>
      </c>
      <c r="S194" s="75" t="s">
        <v>615</v>
      </c>
      <c r="T194" s="80" t="s">
        <v>277</v>
      </c>
      <c r="U194" s="39">
        <v>45495</v>
      </c>
      <c r="V194" s="83">
        <v>202412000060763</v>
      </c>
      <c r="W194" s="106" t="s">
        <v>302</v>
      </c>
      <c r="X194" s="83" t="s">
        <v>65</v>
      </c>
      <c r="Y194" s="89">
        <v>45496</v>
      </c>
      <c r="Z194" s="96" t="s">
        <v>939</v>
      </c>
      <c r="AA194" s="89">
        <v>45496</v>
      </c>
      <c r="AB194" s="103">
        <v>30000000</v>
      </c>
      <c r="AC194" s="86">
        <f t="shared" si="11"/>
        <v>0</v>
      </c>
      <c r="AD194" s="87">
        <v>1228</v>
      </c>
      <c r="AE194" s="89">
        <v>45499</v>
      </c>
      <c r="AF194" s="85">
        <v>30000000</v>
      </c>
      <c r="AG194" s="88">
        <f t="shared" si="13"/>
        <v>0</v>
      </c>
      <c r="AH194" s="87">
        <v>3783</v>
      </c>
      <c r="AI194" s="89">
        <v>45519</v>
      </c>
      <c r="AJ194" s="85">
        <v>30000000</v>
      </c>
      <c r="AK194" s="33">
        <f t="shared" si="12"/>
        <v>0</v>
      </c>
      <c r="AL194" s="85">
        <v>3000000</v>
      </c>
      <c r="AM194" s="33">
        <f t="shared" si="14"/>
        <v>27000000</v>
      </c>
      <c r="AN194" s="33">
        <f t="shared" si="15"/>
        <v>0</v>
      </c>
      <c r="AO194" s="41" t="s">
        <v>323</v>
      </c>
      <c r="AP194" s="87">
        <v>773</v>
      </c>
      <c r="AQ194" s="90" t="s">
        <v>940</v>
      </c>
      <c r="AR194" s="90"/>
    </row>
    <row r="195" spans="1:44" s="42" customFormat="1" ht="14.25" customHeight="1">
      <c r="A195" s="75">
        <v>95</v>
      </c>
      <c r="B195" s="76" t="s">
        <v>941</v>
      </c>
      <c r="C195" s="77" t="s">
        <v>272</v>
      </c>
      <c r="D195" s="77" t="s">
        <v>2745</v>
      </c>
      <c r="E195" s="77" t="s">
        <v>274</v>
      </c>
      <c r="F195" s="77" t="s">
        <v>280</v>
      </c>
      <c r="G195" s="77" t="s">
        <v>287</v>
      </c>
      <c r="H195" s="77" t="s">
        <v>285</v>
      </c>
      <c r="I195" s="77" t="s">
        <v>54</v>
      </c>
      <c r="J195" s="77" t="s">
        <v>713</v>
      </c>
      <c r="K195" s="75" t="s">
        <v>2739</v>
      </c>
      <c r="L195" s="75" t="s">
        <v>65</v>
      </c>
      <c r="M195" s="61">
        <v>0</v>
      </c>
      <c r="N195" s="79">
        <v>0</v>
      </c>
      <c r="O195" s="61">
        <f>298784738-298784738</f>
        <v>0</v>
      </c>
      <c r="P195" s="79" t="s">
        <v>78</v>
      </c>
      <c r="Q195" s="79" t="s">
        <v>78</v>
      </c>
      <c r="R195" s="75" t="s">
        <v>277</v>
      </c>
      <c r="S195" s="75" t="s">
        <v>615</v>
      </c>
      <c r="T195" s="80" t="s">
        <v>277</v>
      </c>
      <c r="U195" s="39"/>
      <c r="V195" s="83"/>
      <c r="W195" s="106"/>
      <c r="X195" s="83"/>
      <c r="Y195" s="89"/>
      <c r="Z195" s="96"/>
      <c r="AA195" s="89"/>
      <c r="AB195" s="103"/>
      <c r="AC195" s="86">
        <f t="shared" si="11"/>
        <v>0</v>
      </c>
      <c r="AD195" s="87"/>
      <c r="AE195" s="89"/>
      <c r="AF195" s="85"/>
      <c r="AG195" s="88">
        <f t="shared" si="13"/>
        <v>0</v>
      </c>
      <c r="AH195" s="87"/>
      <c r="AI195" s="89"/>
      <c r="AJ195" s="85"/>
      <c r="AK195" s="33">
        <f t="shared" si="12"/>
        <v>0</v>
      </c>
      <c r="AL195" s="85"/>
      <c r="AM195" s="33">
        <f t="shared" si="14"/>
        <v>0</v>
      </c>
      <c r="AN195" s="33">
        <f t="shared" si="15"/>
        <v>0</v>
      </c>
      <c r="AO195" s="41"/>
      <c r="AP195" s="87"/>
      <c r="AQ195" s="90"/>
      <c r="AR195" s="90"/>
    </row>
    <row r="196" spans="1:44" s="42" customFormat="1" ht="14.25" customHeight="1">
      <c r="A196" s="75">
        <v>96</v>
      </c>
      <c r="B196" s="76" t="s">
        <v>942</v>
      </c>
      <c r="C196" s="77" t="s">
        <v>272</v>
      </c>
      <c r="D196" s="77" t="s">
        <v>2745</v>
      </c>
      <c r="E196" s="77" t="s">
        <v>274</v>
      </c>
      <c r="F196" s="77" t="s">
        <v>275</v>
      </c>
      <c r="G196" s="77" t="s">
        <v>287</v>
      </c>
      <c r="H196" s="77" t="s">
        <v>285</v>
      </c>
      <c r="I196" s="77" t="s">
        <v>54</v>
      </c>
      <c r="J196" s="77" t="s">
        <v>943</v>
      </c>
      <c r="K196" s="75" t="s">
        <v>55</v>
      </c>
      <c r="L196" s="75">
        <v>80161500</v>
      </c>
      <c r="M196" s="61">
        <v>3460000</v>
      </c>
      <c r="N196" s="75">
        <v>5.5</v>
      </c>
      <c r="O196" s="61">
        <v>19030000</v>
      </c>
      <c r="P196" s="79" t="s">
        <v>56</v>
      </c>
      <c r="Q196" s="79" t="s">
        <v>56</v>
      </c>
      <c r="R196" s="75" t="s">
        <v>277</v>
      </c>
      <c r="S196" s="75" t="s">
        <v>615</v>
      </c>
      <c r="T196" s="80" t="s">
        <v>277</v>
      </c>
      <c r="U196" s="39">
        <v>45495</v>
      </c>
      <c r="V196" s="83">
        <v>202412000060763</v>
      </c>
      <c r="W196" s="106" t="s">
        <v>302</v>
      </c>
      <c r="X196" s="83" t="s">
        <v>65</v>
      </c>
      <c r="Y196" s="89">
        <v>45496</v>
      </c>
      <c r="Z196" s="96" t="s">
        <v>944</v>
      </c>
      <c r="AA196" s="89">
        <v>45496</v>
      </c>
      <c r="AB196" s="103">
        <v>19030000</v>
      </c>
      <c r="AC196" s="86">
        <f t="shared" si="11"/>
        <v>0</v>
      </c>
      <c r="AD196" s="87">
        <v>1214</v>
      </c>
      <c r="AE196" s="89">
        <v>45499</v>
      </c>
      <c r="AF196" s="85">
        <v>19030000</v>
      </c>
      <c r="AG196" s="88">
        <f t="shared" si="13"/>
        <v>0</v>
      </c>
      <c r="AH196" s="87">
        <v>4156</v>
      </c>
      <c r="AI196" s="89">
        <v>45547</v>
      </c>
      <c r="AJ196" s="85">
        <v>19030000</v>
      </c>
      <c r="AK196" s="33">
        <f t="shared" si="12"/>
        <v>0</v>
      </c>
      <c r="AL196" s="85">
        <v>0</v>
      </c>
      <c r="AM196" s="33">
        <f t="shared" si="14"/>
        <v>19030000</v>
      </c>
      <c r="AN196" s="33">
        <f t="shared" si="15"/>
        <v>0</v>
      </c>
      <c r="AO196" s="41" t="s">
        <v>323</v>
      </c>
      <c r="AP196" s="87">
        <v>865</v>
      </c>
      <c r="AQ196" s="90" t="s">
        <v>945</v>
      </c>
      <c r="AR196" s="90"/>
    </row>
    <row r="197" spans="1:44" s="42" customFormat="1" ht="14.25" customHeight="1">
      <c r="A197" s="75">
        <v>97</v>
      </c>
      <c r="B197" s="76" t="s">
        <v>946</v>
      </c>
      <c r="C197" s="77" t="s">
        <v>272</v>
      </c>
      <c r="D197" s="77" t="s">
        <v>2745</v>
      </c>
      <c r="E197" s="77" t="s">
        <v>274</v>
      </c>
      <c r="F197" s="77" t="s">
        <v>275</v>
      </c>
      <c r="G197" s="77" t="s">
        <v>287</v>
      </c>
      <c r="H197" s="77" t="s">
        <v>285</v>
      </c>
      <c r="I197" s="77" t="s">
        <v>54</v>
      </c>
      <c r="J197" s="77" t="s">
        <v>947</v>
      </c>
      <c r="K197" s="75" t="s">
        <v>55</v>
      </c>
      <c r="L197" s="75">
        <v>81111500</v>
      </c>
      <c r="M197" s="61">
        <v>8500000</v>
      </c>
      <c r="N197" s="75">
        <v>5</v>
      </c>
      <c r="O197" s="61">
        <v>42500000</v>
      </c>
      <c r="P197" s="79" t="s">
        <v>614</v>
      </c>
      <c r="Q197" s="79" t="s">
        <v>614</v>
      </c>
      <c r="R197" s="75" t="s">
        <v>277</v>
      </c>
      <c r="S197" s="75" t="s">
        <v>615</v>
      </c>
      <c r="T197" s="80" t="s">
        <v>277</v>
      </c>
      <c r="U197" s="39">
        <v>45495</v>
      </c>
      <c r="V197" s="83">
        <v>202412000060763</v>
      </c>
      <c r="W197" s="106" t="s">
        <v>302</v>
      </c>
      <c r="X197" s="83" t="s">
        <v>65</v>
      </c>
      <c r="Y197" s="89">
        <v>45496</v>
      </c>
      <c r="Z197" s="96" t="s">
        <v>948</v>
      </c>
      <c r="AA197" s="89">
        <v>45496</v>
      </c>
      <c r="AB197" s="103">
        <v>42500000</v>
      </c>
      <c r="AC197" s="86">
        <f t="shared" si="11"/>
        <v>0</v>
      </c>
      <c r="AD197" s="87">
        <v>1261</v>
      </c>
      <c r="AE197" s="89">
        <v>45501</v>
      </c>
      <c r="AF197" s="85">
        <v>42500000</v>
      </c>
      <c r="AG197" s="88">
        <f t="shared" si="13"/>
        <v>0</v>
      </c>
      <c r="AH197" s="87">
        <v>3921</v>
      </c>
      <c r="AI197" s="89">
        <v>45520</v>
      </c>
      <c r="AJ197" s="85">
        <v>42500000</v>
      </c>
      <c r="AK197" s="33">
        <f t="shared" si="12"/>
        <v>0</v>
      </c>
      <c r="AL197" s="85">
        <v>4250000</v>
      </c>
      <c r="AM197" s="33">
        <f t="shared" si="14"/>
        <v>38250000</v>
      </c>
      <c r="AN197" s="33">
        <f t="shared" si="15"/>
        <v>0</v>
      </c>
      <c r="AO197" s="41" t="s">
        <v>323</v>
      </c>
      <c r="AP197" s="87">
        <v>786</v>
      </c>
      <c r="AQ197" s="90" t="s">
        <v>949</v>
      </c>
      <c r="AR197" s="90"/>
    </row>
    <row r="198" spans="1:44" s="42" customFormat="1" ht="14.25" customHeight="1">
      <c r="A198" s="75">
        <v>98</v>
      </c>
      <c r="B198" s="76" t="s">
        <v>950</v>
      </c>
      <c r="C198" s="77" t="s">
        <v>272</v>
      </c>
      <c r="D198" s="77" t="s">
        <v>2745</v>
      </c>
      <c r="E198" s="77" t="s">
        <v>274</v>
      </c>
      <c r="F198" s="77" t="s">
        <v>275</v>
      </c>
      <c r="G198" s="77" t="s">
        <v>287</v>
      </c>
      <c r="H198" s="77" t="s">
        <v>71</v>
      </c>
      <c r="I198" s="77" t="s">
        <v>54</v>
      </c>
      <c r="J198" s="77" t="s">
        <v>951</v>
      </c>
      <c r="K198" s="75" t="s">
        <v>55</v>
      </c>
      <c r="L198" s="75">
        <v>93141500</v>
      </c>
      <c r="M198" s="61">
        <v>3500000</v>
      </c>
      <c r="N198" s="75">
        <v>5</v>
      </c>
      <c r="O198" s="61">
        <v>17500000</v>
      </c>
      <c r="P198" s="79" t="s">
        <v>614</v>
      </c>
      <c r="Q198" s="79" t="s">
        <v>614</v>
      </c>
      <c r="R198" s="75" t="s">
        <v>277</v>
      </c>
      <c r="S198" s="75" t="s">
        <v>615</v>
      </c>
      <c r="T198" s="80" t="s">
        <v>277</v>
      </c>
      <c r="U198" s="39">
        <v>45491</v>
      </c>
      <c r="V198" s="83">
        <v>202412000059463</v>
      </c>
      <c r="W198" s="106" t="s">
        <v>302</v>
      </c>
      <c r="X198" s="83" t="s">
        <v>340</v>
      </c>
      <c r="Y198" s="89">
        <v>45495</v>
      </c>
      <c r="Z198" s="96" t="s">
        <v>952</v>
      </c>
      <c r="AA198" s="89">
        <v>45495</v>
      </c>
      <c r="AB198" s="103">
        <v>17500000</v>
      </c>
      <c r="AC198" s="86">
        <f t="shared" si="11"/>
        <v>0</v>
      </c>
      <c r="AD198" s="87">
        <v>1199</v>
      </c>
      <c r="AE198" s="89">
        <v>45499</v>
      </c>
      <c r="AF198" s="85">
        <v>17500000</v>
      </c>
      <c r="AG198" s="88">
        <f t="shared" si="13"/>
        <v>0</v>
      </c>
      <c r="AH198" s="87">
        <v>3357</v>
      </c>
      <c r="AI198" s="89">
        <v>45504</v>
      </c>
      <c r="AJ198" s="85">
        <v>17500000</v>
      </c>
      <c r="AK198" s="33">
        <f t="shared" si="12"/>
        <v>0</v>
      </c>
      <c r="AL198" s="85">
        <v>3033333</v>
      </c>
      <c r="AM198" s="33">
        <f t="shared" si="14"/>
        <v>14466667</v>
      </c>
      <c r="AN198" s="33">
        <f t="shared" si="15"/>
        <v>0</v>
      </c>
      <c r="AO198" s="41" t="s">
        <v>323</v>
      </c>
      <c r="AP198" s="87">
        <v>550</v>
      </c>
      <c r="AQ198" s="90" t="s">
        <v>953</v>
      </c>
      <c r="AR198" s="90"/>
    </row>
    <row r="199" spans="1:44" s="42" customFormat="1" ht="14.25" customHeight="1">
      <c r="A199" s="75">
        <v>99</v>
      </c>
      <c r="B199" s="76" t="s">
        <v>954</v>
      </c>
      <c r="C199" s="77" t="s">
        <v>272</v>
      </c>
      <c r="D199" s="77" t="s">
        <v>2745</v>
      </c>
      <c r="E199" s="77" t="s">
        <v>274</v>
      </c>
      <c r="F199" s="77" t="s">
        <v>275</v>
      </c>
      <c r="G199" s="77" t="s">
        <v>287</v>
      </c>
      <c r="H199" s="77" t="s">
        <v>71</v>
      </c>
      <c r="I199" s="77" t="s">
        <v>54</v>
      </c>
      <c r="J199" s="77" t="s">
        <v>621</v>
      </c>
      <c r="K199" s="75" t="s">
        <v>55</v>
      </c>
      <c r="L199" s="75">
        <v>93141500</v>
      </c>
      <c r="M199" s="61">
        <v>6000000</v>
      </c>
      <c r="N199" s="75">
        <v>5</v>
      </c>
      <c r="O199" s="61">
        <v>30000000</v>
      </c>
      <c r="P199" s="79" t="s">
        <v>56</v>
      </c>
      <c r="Q199" s="79" t="s">
        <v>56</v>
      </c>
      <c r="R199" s="75" t="s">
        <v>277</v>
      </c>
      <c r="S199" s="75" t="s">
        <v>615</v>
      </c>
      <c r="T199" s="80" t="s">
        <v>277</v>
      </c>
      <c r="U199" s="39">
        <v>45495</v>
      </c>
      <c r="V199" s="83">
        <v>202412000060763</v>
      </c>
      <c r="W199" s="106" t="s">
        <v>302</v>
      </c>
      <c r="X199" s="83" t="s">
        <v>65</v>
      </c>
      <c r="Y199" s="89">
        <v>45496</v>
      </c>
      <c r="Z199" s="96" t="s">
        <v>955</v>
      </c>
      <c r="AA199" s="89">
        <v>45496</v>
      </c>
      <c r="AB199" s="103">
        <v>30000000</v>
      </c>
      <c r="AC199" s="86">
        <f t="shared" si="11"/>
        <v>0</v>
      </c>
      <c r="AD199" s="87">
        <v>1257</v>
      </c>
      <c r="AE199" s="89">
        <v>45501</v>
      </c>
      <c r="AF199" s="85">
        <v>30000000</v>
      </c>
      <c r="AG199" s="88">
        <f t="shared" si="13"/>
        <v>0</v>
      </c>
      <c r="AH199" s="87">
        <v>3905</v>
      </c>
      <c r="AI199" s="89">
        <v>45520</v>
      </c>
      <c r="AJ199" s="85">
        <v>30000000</v>
      </c>
      <c r="AK199" s="33">
        <f t="shared" si="12"/>
        <v>0</v>
      </c>
      <c r="AL199" s="85">
        <v>3000000</v>
      </c>
      <c r="AM199" s="33">
        <f t="shared" si="14"/>
        <v>27000000</v>
      </c>
      <c r="AN199" s="33">
        <f t="shared" si="15"/>
        <v>0</v>
      </c>
      <c r="AO199" s="41" t="s">
        <v>323</v>
      </c>
      <c r="AP199" s="87">
        <v>764</v>
      </c>
      <c r="AQ199" s="90" t="s">
        <v>956</v>
      </c>
      <c r="AR199" s="90"/>
    </row>
    <row r="200" spans="1:44" s="42" customFormat="1" ht="14.25" customHeight="1">
      <c r="A200" s="75">
        <v>100</v>
      </c>
      <c r="B200" s="76" t="s">
        <v>957</v>
      </c>
      <c r="C200" s="77" t="s">
        <v>272</v>
      </c>
      <c r="D200" s="77" t="s">
        <v>2745</v>
      </c>
      <c r="E200" s="77" t="s">
        <v>274</v>
      </c>
      <c r="F200" s="77" t="s">
        <v>275</v>
      </c>
      <c r="G200" s="77" t="s">
        <v>287</v>
      </c>
      <c r="H200" s="77" t="s">
        <v>71</v>
      </c>
      <c r="I200" s="77" t="s">
        <v>54</v>
      </c>
      <c r="J200" s="77" t="s">
        <v>621</v>
      </c>
      <c r="K200" s="75" t="s">
        <v>55</v>
      </c>
      <c r="L200" s="75">
        <v>93141500</v>
      </c>
      <c r="M200" s="61">
        <v>5228000</v>
      </c>
      <c r="N200" s="75">
        <v>4</v>
      </c>
      <c r="O200" s="61">
        <v>20912000</v>
      </c>
      <c r="P200" s="79" t="s">
        <v>56</v>
      </c>
      <c r="Q200" s="79" t="s">
        <v>56</v>
      </c>
      <c r="R200" s="75" t="s">
        <v>277</v>
      </c>
      <c r="S200" s="75" t="s">
        <v>615</v>
      </c>
      <c r="T200" s="80" t="s">
        <v>277</v>
      </c>
      <c r="U200" s="39">
        <v>45490</v>
      </c>
      <c r="V200" s="83">
        <v>202412000058783</v>
      </c>
      <c r="W200" s="106" t="s">
        <v>302</v>
      </c>
      <c r="X200" s="83" t="s">
        <v>340</v>
      </c>
      <c r="Y200" s="89">
        <v>45491</v>
      </c>
      <c r="Z200" s="96" t="s">
        <v>958</v>
      </c>
      <c r="AA200" s="89">
        <v>45491</v>
      </c>
      <c r="AB200" s="103">
        <v>20912000</v>
      </c>
      <c r="AC200" s="86">
        <f t="shared" ref="AC200:AC263" si="16">O200-AB200</f>
        <v>0</v>
      </c>
      <c r="AD200" s="87">
        <v>1193</v>
      </c>
      <c r="AE200" s="89">
        <v>45498</v>
      </c>
      <c r="AF200" s="85">
        <v>20912000</v>
      </c>
      <c r="AG200" s="88">
        <f t="shared" si="13"/>
        <v>0</v>
      </c>
      <c r="AH200" s="87">
        <v>4126</v>
      </c>
      <c r="AI200" s="89">
        <v>45540</v>
      </c>
      <c r="AJ200" s="85">
        <v>20912000</v>
      </c>
      <c r="AK200" s="33">
        <f t="shared" ref="AK200:AK263" si="17">AF200-AJ200</f>
        <v>0</v>
      </c>
      <c r="AL200" s="85">
        <v>0</v>
      </c>
      <c r="AM200" s="33">
        <f t="shared" si="14"/>
        <v>20912000</v>
      </c>
      <c r="AN200" s="33">
        <f t="shared" si="15"/>
        <v>0</v>
      </c>
      <c r="AO200" s="41" t="s">
        <v>323</v>
      </c>
      <c r="AP200" s="87">
        <v>843</v>
      </c>
      <c r="AQ200" s="90" t="s">
        <v>959</v>
      </c>
      <c r="AR200" s="90"/>
    </row>
    <row r="201" spans="1:44" s="42" customFormat="1" ht="14.25" customHeight="1">
      <c r="A201" s="75">
        <v>101</v>
      </c>
      <c r="B201" s="76" t="s">
        <v>960</v>
      </c>
      <c r="C201" s="77" t="s">
        <v>272</v>
      </c>
      <c r="D201" s="77" t="s">
        <v>2745</v>
      </c>
      <c r="E201" s="77" t="s">
        <v>274</v>
      </c>
      <c r="F201" s="77" t="s">
        <v>275</v>
      </c>
      <c r="G201" s="77" t="s">
        <v>287</v>
      </c>
      <c r="H201" s="77" t="s">
        <v>71</v>
      </c>
      <c r="I201" s="77" t="s">
        <v>54</v>
      </c>
      <c r="J201" s="77" t="s">
        <v>729</v>
      </c>
      <c r="K201" s="75" t="s">
        <v>55</v>
      </c>
      <c r="L201" s="75">
        <v>80161504</v>
      </c>
      <c r="M201" s="61">
        <v>4500000</v>
      </c>
      <c r="N201" s="75">
        <v>5</v>
      </c>
      <c r="O201" s="61">
        <v>22500000</v>
      </c>
      <c r="P201" s="79" t="s">
        <v>614</v>
      </c>
      <c r="Q201" s="79" t="s">
        <v>614</v>
      </c>
      <c r="R201" s="75" t="s">
        <v>277</v>
      </c>
      <c r="S201" s="75" t="s">
        <v>615</v>
      </c>
      <c r="T201" s="80" t="s">
        <v>277</v>
      </c>
      <c r="U201" s="39">
        <v>45488</v>
      </c>
      <c r="V201" s="83" t="s">
        <v>622</v>
      </c>
      <c r="W201" s="106" t="s">
        <v>302</v>
      </c>
      <c r="X201" s="83" t="s">
        <v>340</v>
      </c>
      <c r="Y201" s="89">
        <v>45490</v>
      </c>
      <c r="Z201" s="96" t="s">
        <v>961</v>
      </c>
      <c r="AA201" s="89">
        <v>45490</v>
      </c>
      <c r="AB201" s="103">
        <v>22500000</v>
      </c>
      <c r="AC201" s="86">
        <f t="shared" si="16"/>
        <v>0</v>
      </c>
      <c r="AD201" s="87">
        <v>1206</v>
      </c>
      <c r="AE201" s="89">
        <v>45499</v>
      </c>
      <c r="AF201" s="85">
        <v>22500000</v>
      </c>
      <c r="AG201" s="88">
        <f t="shared" ref="AG201:AG264" si="18">AB201-AF201</f>
        <v>0</v>
      </c>
      <c r="AH201" s="87">
        <v>3361</v>
      </c>
      <c r="AI201" s="89">
        <v>45505</v>
      </c>
      <c r="AJ201" s="85">
        <v>22500000</v>
      </c>
      <c r="AK201" s="33">
        <f t="shared" si="17"/>
        <v>0</v>
      </c>
      <c r="AL201" s="85">
        <v>3900000</v>
      </c>
      <c r="AM201" s="33">
        <f t="shared" ref="AM201:AM264" si="19">AJ201-AL201</f>
        <v>18600000</v>
      </c>
      <c r="AN201" s="33">
        <f t="shared" ref="AN201:AN264" si="20">O201-AJ201</f>
        <v>0</v>
      </c>
      <c r="AO201" s="41" t="s">
        <v>320</v>
      </c>
      <c r="AP201" s="87">
        <v>559</v>
      </c>
      <c r="AQ201" s="90" t="s">
        <v>962</v>
      </c>
      <c r="AR201" s="90"/>
    </row>
    <row r="202" spans="1:44" s="42" customFormat="1" ht="14.25" customHeight="1">
      <c r="A202" s="75">
        <v>102</v>
      </c>
      <c r="B202" s="76" t="s">
        <v>963</v>
      </c>
      <c r="C202" s="77" t="s">
        <v>272</v>
      </c>
      <c r="D202" s="77" t="s">
        <v>2745</v>
      </c>
      <c r="E202" s="77" t="s">
        <v>274</v>
      </c>
      <c r="F202" s="77" t="s">
        <v>275</v>
      </c>
      <c r="G202" s="77" t="s">
        <v>287</v>
      </c>
      <c r="H202" s="77" t="s">
        <v>95</v>
      </c>
      <c r="I202" s="77" t="s">
        <v>54</v>
      </c>
      <c r="J202" s="77" t="s">
        <v>687</v>
      </c>
      <c r="K202" s="75" t="s">
        <v>55</v>
      </c>
      <c r="L202" s="75">
        <v>84111500</v>
      </c>
      <c r="M202" s="61">
        <v>8000000</v>
      </c>
      <c r="N202" s="75">
        <v>4.5</v>
      </c>
      <c r="O202" s="61">
        <v>36000000</v>
      </c>
      <c r="P202" s="79" t="s">
        <v>56</v>
      </c>
      <c r="Q202" s="79" t="s">
        <v>56</v>
      </c>
      <c r="R202" s="75" t="s">
        <v>277</v>
      </c>
      <c r="S202" s="75" t="s">
        <v>615</v>
      </c>
      <c r="T202" s="80" t="s">
        <v>277</v>
      </c>
      <c r="U202" s="39">
        <v>45490</v>
      </c>
      <c r="V202" s="83">
        <v>202412000058783</v>
      </c>
      <c r="W202" s="106" t="s">
        <v>302</v>
      </c>
      <c r="X202" s="83" t="s">
        <v>340</v>
      </c>
      <c r="Y202" s="89">
        <v>45491</v>
      </c>
      <c r="Z202" s="96" t="s">
        <v>964</v>
      </c>
      <c r="AA202" s="89">
        <v>45491</v>
      </c>
      <c r="AB202" s="103">
        <v>36000000</v>
      </c>
      <c r="AC202" s="86">
        <f t="shared" si="16"/>
        <v>0</v>
      </c>
      <c r="AD202" s="87">
        <v>1195</v>
      </c>
      <c r="AE202" s="89">
        <v>45498</v>
      </c>
      <c r="AF202" s="85">
        <v>36000000</v>
      </c>
      <c r="AG202" s="88">
        <f t="shared" si="18"/>
        <v>0</v>
      </c>
      <c r="AH202" s="87">
        <v>4114</v>
      </c>
      <c r="AI202" s="89">
        <v>45538</v>
      </c>
      <c r="AJ202" s="85">
        <v>36000000</v>
      </c>
      <c r="AK202" s="33">
        <f t="shared" si="17"/>
        <v>0</v>
      </c>
      <c r="AL202" s="85">
        <v>0</v>
      </c>
      <c r="AM202" s="33">
        <f t="shared" si="19"/>
        <v>36000000</v>
      </c>
      <c r="AN202" s="33">
        <f t="shared" si="20"/>
        <v>0</v>
      </c>
      <c r="AO202" s="41" t="s">
        <v>323</v>
      </c>
      <c r="AP202" s="87">
        <v>841</v>
      </c>
      <c r="AQ202" s="90" t="s">
        <v>965</v>
      </c>
      <c r="AR202" s="90"/>
    </row>
    <row r="203" spans="1:44" s="42" customFormat="1" ht="14.25" customHeight="1">
      <c r="A203" s="75">
        <v>103</v>
      </c>
      <c r="B203" s="76" t="s">
        <v>966</v>
      </c>
      <c r="C203" s="77" t="s">
        <v>272</v>
      </c>
      <c r="D203" s="77" t="s">
        <v>2745</v>
      </c>
      <c r="E203" s="77" t="s">
        <v>274</v>
      </c>
      <c r="F203" s="77" t="s">
        <v>275</v>
      </c>
      <c r="G203" s="77" t="s">
        <v>287</v>
      </c>
      <c r="H203" s="77" t="s">
        <v>95</v>
      </c>
      <c r="I203" s="77" t="s">
        <v>54</v>
      </c>
      <c r="J203" s="77" t="s">
        <v>967</v>
      </c>
      <c r="K203" s="75" t="s">
        <v>55</v>
      </c>
      <c r="L203" s="75">
        <v>84111500</v>
      </c>
      <c r="M203" s="61">
        <v>4500000</v>
      </c>
      <c r="N203" s="75">
        <v>5</v>
      </c>
      <c r="O203" s="61">
        <v>20100000</v>
      </c>
      <c r="P203" s="79" t="s">
        <v>56</v>
      </c>
      <c r="Q203" s="79" t="s">
        <v>56</v>
      </c>
      <c r="R203" s="75" t="s">
        <v>277</v>
      </c>
      <c r="S203" s="75" t="s">
        <v>615</v>
      </c>
      <c r="T203" s="80" t="s">
        <v>277</v>
      </c>
      <c r="U203" s="39">
        <v>45490</v>
      </c>
      <c r="V203" s="83">
        <v>202412000058783</v>
      </c>
      <c r="W203" s="106" t="s">
        <v>302</v>
      </c>
      <c r="X203" s="83" t="s">
        <v>340</v>
      </c>
      <c r="Y203" s="89">
        <v>45491</v>
      </c>
      <c r="Z203" s="96" t="s">
        <v>968</v>
      </c>
      <c r="AA203" s="89">
        <v>45491</v>
      </c>
      <c r="AB203" s="103">
        <v>20100000</v>
      </c>
      <c r="AC203" s="86">
        <f t="shared" si="16"/>
        <v>0</v>
      </c>
      <c r="AD203" s="87">
        <v>1196</v>
      </c>
      <c r="AE203" s="89">
        <v>45498</v>
      </c>
      <c r="AF203" s="85">
        <v>20100000</v>
      </c>
      <c r="AG203" s="88">
        <f t="shared" si="18"/>
        <v>0</v>
      </c>
      <c r="AH203" s="87">
        <v>4144</v>
      </c>
      <c r="AI203" s="89">
        <v>45546</v>
      </c>
      <c r="AJ203" s="85">
        <v>20100000</v>
      </c>
      <c r="AK203" s="33">
        <f t="shared" si="17"/>
        <v>0</v>
      </c>
      <c r="AL203" s="85">
        <v>0</v>
      </c>
      <c r="AM203" s="33">
        <f t="shared" si="19"/>
        <v>20100000</v>
      </c>
      <c r="AN203" s="33">
        <f t="shared" si="20"/>
        <v>0</v>
      </c>
      <c r="AO203" s="41" t="s">
        <v>323</v>
      </c>
      <c r="AP203" s="87">
        <v>846</v>
      </c>
      <c r="AQ203" s="90" t="s">
        <v>969</v>
      </c>
      <c r="AR203" s="90"/>
    </row>
    <row r="204" spans="1:44" s="42" customFormat="1" ht="14.25" customHeight="1">
      <c r="A204" s="75">
        <v>104</v>
      </c>
      <c r="B204" s="76" t="s">
        <v>970</v>
      </c>
      <c r="C204" s="77" t="s">
        <v>272</v>
      </c>
      <c r="D204" s="77" t="s">
        <v>2745</v>
      </c>
      <c r="E204" s="77" t="s">
        <v>274</v>
      </c>
      <c r="F204" s="77" t="s">
        <v>275</v>
      </c>
      <c r="G204" s="77" t="s">
        <v>287</v>
      </c>
      <c r="H204" s="77" t="s">
        <v>71</v>
      </c>
      <c r="I204" s="77" t="s">
        <v>54</v>
      </c>
      <c r="J204" s="77" t="s">
        <v>971</v>
      </c>
      <c r="K204" s="75" t="s">
        <v>55</v>
      </c>
      <c r="L204" s="75">
        <v>80161504</v>
      </c>
      <c r="M204" s="61">
        <v>3500000</v>
      </c>
      <c r="N204" s="75">
        <v>4</v>
      </c>
      <c r="O204" s="61">
        <v>14000000</v>
      </c>
      <c r="P204" s="79" t="s">
        <v>56</v>
      </c>
      <c r="Q204" s="79" t="s">
        <v>56</v>
      </c>
      <c r="R204" s="75" t="s">
        <v>277</v>
      </c>
      <c r="S204" s="75" t="s">
        <v>615</v>
      </c>
      <c r="T204" s="80" t="s">
        <v>277</v>
      </c>
      <c r="U204" s="39">
        <v>45490</v>
      </c>
      <c r="V204" s="83">
        <v>202412000058783</v>
      </c>
      <c r="W204" s="106" t="s">
        <v>302</v>
      </c>
      <c r="X204" s="83" t="s">
        <v>340</v>
      </c>
      <c r="Y204" s="89">
        <v>45491</v>
      </c>
      <c r="Z204" s="96" t="s">
        <v>972</v>
      </c>
      <c r="AA204" s="89">
        <v>45491</v>
      </c>
      <c r="AB204" s="103">
        <v>14000000</v>
      </c>
      <c r="AC204" s="86">
        <f t="shared" si="16"/>
        <v>0</v>
      </c>
      <c r="AD204" s="87">
        <v>1197</v>
      </c>
      <c r="AE204" s="89">
        <v>45499</v>
      </c>
      <c r="AF204" s="85">
        <v>14000000</v>
      </c>
      <c r="AG204" s="88">
        <f t="shared" si="18"/>
        <v>0</v>
      </c>
      <c r="AH204" s="87">
        <v>3897</v>
      </c>
      <c r="AI204" s="89">
        <v>45520</v>
      </c>
      <c r="AJ204" s="85">
        <v>14000000</v>
      </c>
      <c r="AK204" s="33">
        <f t="shared" si="17"/>
        <v>0</v>
      </c>
      <c r="AL204" s="85">
        <v>1166667</v>
      </c>
      <c r="AM204" s="33">
        <f t="shared" si="19"/>
        <v>12833333</v>
      </c>
      <c r="AN204" s="33">
        <f t="shared" si="20"/>
        <v>0</v>
      </c>
      <c r="AO204" s="41" t="s">
        <v>320</v>
      </c>
      <c r="AP204" s="87">
        <v>780</v>
      </c>
      <c r="AQ204" s="90" t="s">
        <v>973</v>
      </c>
      <c r="AR204" s="90"/>
    </row>
    <row r="205" spans="1:44" s="42" customFormat="1" ht="14.25" customHeight="1">
      <c r="A205" s="75">
        <v>105</v>
      </c>
      <c r="B205" s="76" t="s">
        <v>974</v>
      </c>
      <c r="C205" s="77" t="s">
        <v>272</v>
      </c>
      <c r="D205" s="77" t="s">
        <v>2745</v>
      </c>
      <c r="E205" s="77" t="s">
        <v>274</v>
      </c>
      <c r="F205" s="77" t="s">
        <v>275</v>
      </c>
      <c r="G205" s="77" t="s">
        <v>287</v>
      </c>
      <c r="H205" s="77" t="s">
        <v>71</v>
      </c>
      <c r="I205" s="77" t="s">
        <v>54</v>
      </c>
      <c r="J205" s="77" t="s">
        <v>975</v>
      </c>
      <c r="K205" s="75" t="s">
        <v>55</v>
      </c>
      <c r="L205" s="75">
        <v>80121700</v>
      </c>
      <c r="M205" s="61">
        <v>7500000</v>
      </c>
      <c r="N205" s="75">
        <v>4</v>
      </c>
      <c r="O205" s="61">
        <v>30000000</v>
      </c>
      <c r="P205" s="79" t="s">
        <v>614</v>
      </c>
      <c r="Q205" s="79" t="s">
        <v>614</v>
      </c>
      <c r="R205" s="75" t="s">
        <v>277</v>
      </c>
      <c r="S205" s="75" t="s">
        <v>615</v>
      </c>
      <c r="T205" s="80" t="s">
        <v>277</v>
      </c>
      <c r="U205" s="39">
        <v>45488</v>
      </c>
      <c r="V205" s="83" t="s">
        <v>622</v>
      </c>
      <c r="W205" s="106" t="s">
        <v>302</v>
      </c>
      <c r="X205" s="83" t="s">
        <v>340</v>
      </c>
      <c r="Y205" s="89">
        <v>45490</v>
      </c>
      <c r="Z205" s="96" t="s">
        <v>976</v>
      </c>
      <c r="AA205" s="89">
        <v>45490</v>
      </c>
      <c r="AB205" s="103">
        <v>30000000</v>
      </c>
      <c r="AC205" s="86">
        <f t="shared" si="16"/>
        <v>0</v>
      </c>
      <c r="AD205" s="87">
        <v>1212</v>
      </c>
      <c r="AE205" s="89">
        <v>45499</v>
      </c>
      <c r="AF205" s="85">
        <v>30000000</v>
      </c>
      <c r="AG205" s="88">
        <f t="shared" si="18"/>
        <v>0</v>
      </c>
      <c r="AH205" s="87">
        <v>3478</v>
      </c>
      <c r="AI205" s="89">
        <v>45512</v>
      </c>
      <c r="AJ205" s="85">
        <v>30000000</v>
      </c>
      <c r="AK205" s="33">
        <f t="shared" si="17"/>
        <v>0</v>
      </c>
      <c r="AL205" s="85">
        <v>5750000</v>
      </c>
      <c r="AM205" s="33">
        <f t="shared" si="19"/>
        <v>24250000</v>
      </c>
      <c r="AN205" s="33">
        <f t="shared" si="20"/>
        <v>0</v>
      </c>
      <c r="AO205" s="41" t="s">
        <v>323</v>
      </c>
      <c r="AP205" s="87">
        <v>661</v>
      </c>
      <c r="AQ205" s="90" t="s">
        <v>977</v>
      </c>
      <c r="AR205" s="90"/>
    </row>
    <row r="206" spans="1:44" s="42" customFormat="1" ht="14.25" customHeight="1">
      <c r="A206" s="75">
        <v>106</v>
      </c>
      <c r="B206" s="76" t="s">
        <v>978</v>
      </c>
      <c r="C206" s="77" t="s">
        <v>272</v>
      </c>
      <c r="D206" s="77" t="s">
        <v>2745</v>
      </c>
      <c r="E206" s="77" t="s">
        <v>274</v>
      </c>
      <c r="F206" s="77" t="s">
        <v>275</v>
      </c>
      <c r="G206" s="77" t="s">
        <v>287</v>
      </c>
      <c r="H206" s="77" t="s">
        <v>71</v>
      </c>
      <c r="I206" s="77" t="s">
        <v>54</v>
      </c>
      <c r="J206" s="77" t="s">
        <v>979</v>
      </c>
      <c r="K206" s="75" t="s">
        <v>55</v>
      </c>
      <c r="L206" s="75">
        <v>93141506</v>
      </c>
      <c r="M206" s="61">
        <v>5230000</v>
      </c>
      <c r="N206" s="75">
        <v>4</v>
      </c>
      <c r="O206" s="61">
        <v>20920000</v>
      </c>
      <c r="P206" s="79" t="s">
        <v>56</v>
      </c>
      <c r="Q206" s="79" t="s">
        <v>56</v>
      </c>
      <c r="R206" s="75" t="s">
        <v>277</v>
      </c>
      <c r="S206" s="75" t="s">
        <v>615</v>
      </c>
      <c r="T206" s="80" t="s">
        <v>277</v>
      </c>
      <c r="U206" s="39">
        <v>45495</v>
      </c>
      <c r="V206" s="83">
        <v>202412000060763</v>
      </c>
      <c r="W206" s="106" t="s">
        <v>302</v>
      </c>
      <c r="X206" s="83" t="s">
        <v>65</v>
      </c>
      <c r="Y206" s="89">
        <v>45520</v>
      </c>
      <c r="Z206" s="96" t="s">
        <v>980</v>
      </c>
      <c r="AA206" s="89">
        <v>45520</v>
      </c>
      <c r="AB206" s="103">
        <v>20920000</v>
      </c>
      <c r="AC206" s="86">
        <f t="shared" si="16"/>
        <v>0</v>
      </c>
      <c r="AD206" s="87">
        <v>1450</v>
      </c>
      <c r="AE206" s="89">
        <v>45524</v>
      </c>
      <c r="AF206" s="85">
        <v>20920000</v>
      </c>
      <c r="AG206" s="88">
        <f t="shared" si="18"/>
        <v>0</v>
      </c>
      <c r="AH206" s="87">
        <v>4115</v>
      </c>
      <c r="AI206" s="89">
        <v>45538</v>
      </c>
      <c r="AJ206" s="85">
        <v>20920000</v>
      </c>
      <c r="AK206" s="33">
        <f t="shared" si="17"/>
        <v>0</v>
      </c>
      <c r="AL206" s="85">
        <v>0</v>
      </c>
      <c r="AM206" s="33">
        <f t="shared" si="19"/>
        <v>20920000</v>
      </c>
      <c r="AN206" s="33">
        <f t="shared" si="20"/>
        <v>0</v>
      </c>
      <c r="AO206" s="41" t="s">
        <v>323</v>
      </c>
      <c r="AP206" s="87">
        <v>842</v>
      </c>
      <c r="AQ206" s="90" t="s">
        <v>981</v>
      </c>
      <c r="AR206" s="90" t="s">
        <v>982</v>
      </c>
    </row>
    <row r="207" spans="1:44" s="42" customFormat="1" ht="14.25" customHeight="1">
      <c r="A207" s="75">
        <v>107</v>
      </c>
      <c r="B207" s="76" t="s">
        <v>983</v>
      </c>
      <c r="C207" s="77" t="s">
        <v>272</v>
      </c>
      <c r="D207" s="77" t="s">
        <v>2745</v>
      </c>
      <c r="E207" s="77" t="s">
        <v>274</v>
      </c>
      <c r="F207" s="77" t="s">
        <v>275</v>
      </c>
      <c r="G207" s="77" t="s">
        <v>287</v>
      </c>
      <c r="H207" s="77" t="s">
        <v>53</v>
      </c>
      <c r="I207" s="77" t="s">
        <v>54</v>
      </c>
      <c r="J207" s="77" t="s">
        <v>613</v>
      </c>
      <c r="K207" s="75" t="s">
        <v>55</v>
      </c>
      <c r="L207" s="75">
        <v>80121700</v>
      </c>
      <c r="M207" s="61">
        <v>7450000</v>
      </c>
      <c r="N207" s="75">
        <v>4</v>
      </c>
      <c r="O207" s="61">
        <v>29800000</v>
      </c>
      <c r="P207" s="79" t="s">
        <v>614</v>
      </c>
      <c r="Q207" s="79" t="s">
        <v>614</v>
      </c>
      <c r="R207" s="75" t="s">
        <v>277</v>
      </c>
      <c r="S207" s="75" t="s">
        <v>615</v>
      </c>
      <c r="T207" s="80" t="s">
        <v>277</v>
      </c>
      <c r="U207" s="39">
        <v>45495</v>
      </c>
      <c r="V207" s="83">
        <v>202412000060763</v>
      </c>
      <c r="W207" s="106" t="s">
        <v>302</v>
      </c>
      <c r="X207" s="83" t="s">
        <v>65</v>
      </c>
      <c r="Y207" s="89">
        <v>45496</v>
      </c>
      <c r="Z207" s="96" t="s">
        <v>984</v>
      </c>
      <c r="AA207" s="89">
        <v>45496</v>
      </c>
      <c r="AB207" s="103">
        <v>29800000</v>
      </c>
      <c r="AC207" s="86">
        <f t="shared" si="16"/>
        <v>0</v>
      </c>
      <c r="AD207" s="87">
        <v>1258</v>
      </c>
      <c r="AE207" s="89">
        <v>45501</v>
      </c>
      <c r="AF207" s="85">
        <v>29800000</v>
      </c>
      <c r="AG207" s="88">
        <f t="shared" si="18"/>
        <v>0</v>
      </c>
      <c r="AH207" s="87">
        <v>3997</v>
      </c>
      <c r="AI207" s="89">
        <v>45524</v>
      </c>
      <c r="AJ207" s="85">
        <v>29800000</v>
      </c>
      <c r="AK207" s="33">
        <f t="shared" si="17"/>
        <v>0</v>
      </c>
      <c r="AL207" s="85">
        <v>1241667</v>
      </c>
      <c r="AM207" s="33">
        <f t="shared" si="19"/>
        <v>28558333</v>
      </c>
      <c r="AN207" s="33">
        <f t="shared" si="20"/>
        <v>0</v>
      </c>
      <c r="AO207" s="41" t="s">
        <v>323</v>
      </c>
      <c r="AP207" s="87">
        <v>788</v>
      </c>
      <c r="AQ207" s="90" t="s">
        <v>985</v>
      </c>
      <c r="AR207" s="90"/>
    </row>
    <row r="208" spans="1:44" s="42" customFormat="1" ht="14.25" customHeight="1">
      <c r="A208" s="75">
        <v>108</v>
      </c>
      <c r="B208" s="76" t="s">
        <v>986</v>
      </c>
      <c r="C208" s="77" t="s">
        <v>272</v>
      </c>
      <c r="D208" s="77" t="s">
        <v>2745</v>
      </c>
      <c r="E208" s="77" t="s">
        <v>274</v>
      </c>
      <c r="F208" s="77" t="s">
        <v>275</v>
      </c>
      <c r="G208" s="77" t="s">
        <v>287</v>
      </c>
      <c r="H208" s="77" t="s">
        <v>94</v>
      </c>
      <c r="I208" s="77" t="s">
        <v>54</v>
      </c>
      <c r="J208" s="77" t="s">
        <v>729</v>
      </c>
      <c r="K208" s="75" t="s">
        <v>55</v>
      </c>
      <c r="L208" s="75">
        <v>80161504</v>
      </c>
      <c r="M208" s="61">
        <v>2500000</v>
      </c>
      <c r="N208" s="75">
        <v>5</v>
      </c>
      <c r="O208" s="61">
        <v>12500000</v>
      </c>
      <c r="P208" s="79" t="s">
        <v>614</v>
      </c>
      <c r="Q208" s="79" t="s">
        <v>614</v>
      </c>
      <c r="R208" s="75" t="s">
        <v>277</v>
      </c>
      <c r="S208" s="75" t="s">
        <v>615</v>
      </c>
      <c r="T208" s="80" t="s">
        <v>277</v>
      </c>
      <c r="U208" s="39">
        <v>45488</v>
      </c>
      <c r="V208" s="83" t="s">
        <v>622</v>
      </c>
      <c r="W208" s="106" t="s">
        <v>302</v>
      </c>
      <c r="X208" s="83" t="s">
        <v>340</v>
      </c>
      <c r="Y208" s="89">
        <v>45490</v>
      </c>
      <c r="Z208" s="96" t="s">
        <v>987</v>
      </c>
      <c r="AA208" s="89">
        <v>45490</v>
      </c>
      <c r="AB208" s="103">
        <v>12500000</v>
      </c>
      <c r="AC208" s="86">
        <f t="shared" si="16"/>
        <v>0</v>
      </c>
      <c r="AD208" s="87">
        <v>1213</v>
      </c>
      <c r="AE208" s="89">
        <v>45499</v>
      </c>
      <c r="AF208" s="85">
        <v>12500000</v>
      </c>
      <c r="AG208" s="88">
        <f t="shared" si="18"/>
        <v>0</v>
      </c>
      <c r="AH208" s="87">
        <v>3418</v>
      </c>
      <c r="AI208" s="89">
        <v>45506</v>
      </c>
      <c r="AJ208" s="85">
        <v>12500000</v>
      </c>
      <c r="AK208" s="33">
        <f t="shared" si="17"/>
        <v>0</v>
      </c>
      <c r="AL208" s="85">
        <v>1916667</v>
      </c>
      <c r="AM208" s="33">
        <f t="shared" si="19"/>
        <v>10583333</v>
      </c>
      <c r="AN208" s="33">
        <f t="shared" si="20"/>
        <v>0</v>
      </c>
      <c r="AO208" s="41" t="s">
        <v>320</v>
      </c>
      <c r="AP208" s="87">
        <v>582</v>
      </c>
      <c r="AQ208" s="90" t="s">
        <v>988</v>
      </c>
      <c r="AR208" s="90"/>
    </row>
    <row r="209" spans="1:44" s="42" customFormat="1" ht="14.25" customHeight="1">
      <c r="A209" s="75">
        <v>109</v>
      </c>
      <c r="B209" s="76" t="s">
        <v>989</v>
      </c>
      <c r="C209" s="77" t="s">
        <v>272</v>
      </c>
      <c r="D209" s="77" t="s">
        <v>2745</v>
      </c>
      <c r="E209" s="77" t="s">
        <v>274</v>
      </c>
      <c r="F209" s="77" t="s">
        <v>275</v>
      </c>
      <c r="G209" s="77" t="s">
        <v>287</v>
      </c>
      <c r="H209" s="77" t="s">
        <v>139</v>
      </c>
      <c r="I209" s="77" t="s">
        <v>54</v>
      </c>
      <c r="J209" s="77" t="s">
        <v>916</v>
      </c>
      <c r="K209" s="75" t="s">
        <v>55</v>
      </c>
      <c r="L209" s="75">
        <v>81101500</v>
      </c>
      <c r="M209" s="61">
        <v>6900000</v>
      </c>
      <c r="N209" s="75">
        <v>5</v>
      </c>
      <c r="O209" s="61">
        <v>34500000</v>
      </c>
      <c r="P209" s="79" t="s">
        <v>614</v>
      </c>
      <c r="Q209" s="79" t="s">
        <v>614</v>
      </c>
      <c r="R209" s="75" t="s">
        <v>277</v>
      </c>
      <c r="S209" s="75" t="s">
        <v>615</v>
      </c>
      <c r="T209" s="80" t="s">
        <v>277</v>
      </c>
      <c r="U209" s="39">
        <v>45488</v>
      </c>
      <c r="V209" s="83" t="s">
        <v>622</v>
      </c>
      <c r="W209" s="106" t="s">
        <v>302</v>
      </c>
      <c r="X209" s="83" t="s">
        <v>340</v>
      </c>
      <c r="Y209" s="89">
        <v>45490</v>
      </c>
      <c r="Z209" s="96" t="s">
        <v>990</v>
      </c>
      <c r="AA209" s="89">
        <v>45490</v>
      </c>
      <c r="AB209" s="103">
        <v>34500000</v>
      </c>
      <c r="AC209" s="86">
        <f t="shared" si="16"/>
        <v>0</v>
      </c>
      <c r="AD209" s="87">
        <v>1215</v>
      </c>
      <c r="AE209" s="89">
        <v>45499</v>
      </c>
      <c r="AF209" s="85">
        <v>34500000</v>
      </c>
      <c r="AG209" s="88">
        <f t="shared" si="18"/>
        <v>0</v>
      </c>
      <c r="AH209" s="87">
        <v>3696</v>
      </c>
      <c r="AI209" s="89">
        <v>45516</v>
      </c>
      <c r="AJ209" s="85">
        <v>34500000</v>
      </c>
      <c r="AK209" s="33">
        <f t="shared" si="17"/>
        <v>0</v>
      </c>
      <c r="AL209" s="85">
        <v>4370000</v>
      </c>
      <c r="AM209" s="33">
        <f t="shared" si="19"/>
        <v>30130000</v>
      </c>
      <c r="AN209" s="33">
        <f t="shared" si="20"/>
        <v>0</v>
      </c>
      <c r="AO209" s="41" t="s">
        <v>323</v>
      </c>
      <c r="AP209" s="87">
        <v>677</v>
      </c>
      <c r="AQ209" s="90" t="s">
        <v>991</v>
      </c>
      <c r="AR209" s="90"/>
    </row>
    <row r="210" spans="1:44" s="42" customFormat="1" ht="14.25" customHeight="1">
      <c r="A210" s="75">
        <v>110</v>
      </c>
      <c r="B210" s="76" t="s">
        <v>992</v>
      </c>
      <c r="C210" s="77" t="s">
        <v>272</v>
      </c>
      <c r="D210" s="77" t="s">
        <v>2745</v>
      </c>
      <c r="E210" s="77" t="s">
        <v>274</v>
      </c>
      <c r="F210" s="77" t="s">
        <v>275</v>
      </c>
      <c r="G210" s="77" t="s">
        <v>287</v>
      </c>
      <c r="H210" s="77" t="s">
        <v>53</v>
      </c>
      <c r="I210" s="77" t="s">
        <v>54</v>
      </c>
      <c r="J210" s="77" t="s">
        <v>993</v>
      </c>
      <c r="K210" s="75" t="s">
        <v>55</v>
      </c>
      <c r="L210" s="75">
        <v>80121703</v>
      </c>
      <c r="M210" s="61">
        <v>5930000</v>
      </c>
      <c r="N210" s="75">
        <v>5</v>
      </c>
      <c r="O210" s="61">
        <v>29650000</v>
      </c>
      <c r="P210" s="79" t="s">
        <v>614</v>
      </c>
      <c r="Q210" s="79" t="s">
        <v>614</v>
      </c>
      <c r="R210" s="75" t="s">
        <v>277</v>
      </c>
      <c r="S210" s="75" t="s">
        <v>615</v>
      </c>
      <c r="T210" s="80" t="s">
        <v>277</v>
      </c>
      <c r="U210" s="39">
        <v>45495</v>
      </c>
      <c r="V210" s="83">
        <v>202412000060763</v>
      </c>
      <c r="W210" s="106" t="s">
        <v>302</v>
      </c>
      <c r="X210" s="83" t="s">
        <v>65</v>
      </c>
      <c r="Y210" s="89">
        <v>45496</v>
      </c>
      <c r="Z210" s="96" t="s">
        <v>994</v>
      </c>
      <c r="AA210" s="89">
        <v>45496</v>
      </c>
      <c r="AB210" s="103">
        <v>26685000</v>
      </c>
      <c r="AC210" s="86">
        <f t="shared" si="16"/>
        <v>2965000</v>
      </c>
      <c r="AD210" s="87">
        <v>1259</v>
      </c>
      <c r="AE210" s="89">
        <v>45501</v>
      </c>
      <c r="AF210" s="85">
        <v>26685000</v>
      </c>
      <c r="AG210" s="88">
        <f t="shared" si="18"/>
        <v>0</v>
      </c>
      <c r="AH210" s="87">
        <v>3860</v>
      </c>
      <c r="AI210" s="89">
        <v>45519</v>
      </c>
      <c r="AJ210" s="85">
        <v>26685000</v>
      </c>
      <c r="AK210" s="33">
        <f t="shared" si="17"/>
        <v>0</v>
      </c>
      <c r="AL210" s="85">
        <v>2965000</v>
      </c>
      <c r="AM210" s="33">
        <f t="shared" si="19"/>
        <v>23720000</v>
      </c>
      <c r="AN210" s="33">
        <f t="shared" si="20"/>
        <v>2965000</v>
      </c>
      <c r="AO210" s="41" t="s">
        <v>323</v>
      </c>
      <c r="AP210" s="87">
        <v>758</v>
      </c>
      <c r="AQ210" s="90" t="s">
        <v>995</v>
      </c>
      <c r="AR210" s="90"/>
    </row>
    <row r="211" spans="1:44" s="42" customFormat="1" ht="14.25" customHeight="1">
      <c r="A211" s="75">
        <v>111</v>
      </c>
      <c r="B211" s="76" t="s">
        <v>996</v>
      </c>
      <c r="C211" s="77" t="s">
        <v>272</v>
      </c>
      <c r="D211" s="77" t="s">
        <v>2745</v>
      </c>
      <c r="E211" s="77" t="s">
        <v>274</v>
      </c>
      <c r="F211" s="77" t="s">
        <v>275</v>
      </c>
      <c r="G211" s="77" t="s">
        <v>287</v>
      </c>
      <c r="H211" s="77" t="s">
        <v>53</v>
      </c>
      <c r="I211" s="77" t="s">
        <v>54</v>
      </c>
      <c r="J211" s="77" t="s">
        <v>613</v>
      </c>
      <c r="K211" s="75" t="s">
        <v>55</v>
      </c>
      <c r="L211" s="75">
        <v>80121700</v>
      </c>
      <c r="M211" s="61">
        <v>8000000</v>
      </c>
      <c r="N211" s="75">
        <v>5</v>
      </c>
      <c r="O211" s="61">
        <v>38666667</v>
      </c>
      <c r="P211" s="79" t="s">
        <v>614</v>
      </c>
      <c r="Q211" s="79" t="s">
        <v>614</v>
      </c>
      <c r="R211" s="75" t="s">
        <v>277</v>
      </c>
      <c r="S211" s="75" t="s">
        <v>615</v>
      </c>
      <c r="T211" s="80" t="s">
        <v>277</v>
      </c>
      <c r="U211" s="39">
        <v>45488</v>
      </c>
      <c r="V211" s="83" t="s">
        <v>622</v>
      </c>
      <c r="W211" s="106" t="s">
        <v>302</v>
      </c>
      <c r="X211" s="83" t="s">
        <v>340</v>
      </c>
      <c r="Y211" s="89">
        <v>45490</v>
      </c>
      <c r="Z211" s="96" t="s">
        <v>997</v>
      </c>
      <c r="AA211" s="89">
        <v>45490</v>
      </c>
      <c r="AB211" s="103">
        <v>38666667</v>
      </c>
      <c r="AC211" s="86">
        <f t="shared" si="16"/>
        <v>0</v>
      </c>
      <c r="AD211" s="87">
        <v>1217</v>
      </c>
      <c r="AE211" s="89">
        <v>45499</v>
      </c>
      <c r="AF211" s="85">
        <v>38666667</v>
      </c>
      <c r="AG211" s="88">
        <f t="shared" si="18"/>
        <v>0</v>
      </c>
      <c r="AH211" s="87">
        <v>3695</v>
      </c>
      <c r="AI211" s="89">
        <v>45516</v>
      </c>
      <c r="AJ211" s="85">
        <v>38666667</v>
      </c>
      <c r="AK211" s="33">
        <f t="shared" si="17"/>
        <v>0</v>
      </c>
      <c r="AL211" s="85">
        <v>5066667</v>
      </c>
      <c r="AM211" s="33">
        <f t="shared" si="19"/>
        <v>33600000</v>
      </c>
      <c r="AN211" s="33">
        <f t="shared" si="20"/>
        <v>0</v>
      </c>
      <c r="AO211" s="41" t="s">
        <v>323</v>
      </c>
      <c r="AP211" s="87">
        <v>678</v>
      </c>
      <c r="AQ211" s="90" t="s">
        <v>998</v>
      </c>
      <c r="AR211" s="90"/>
    </row>
    <row r="212" spans="1:44" s="42" customFormat="1" ht="14.25" customHeight="1">
      <c r="A212" s="75">
        <v>112</v>
      </c>
      <c r="B212" s="76" t="s">
        <v>999</v>
      </c>
      <c r="C212" s="77" t="s">
        <v>272</v>
      </c>
      <c r="D212" s="77" t="s">
        <v>2745</v>
      </c>
      <c r="E212" s="77" t="s">
        <v>274</v>
      </c>
      <c r="F212" s="77" t="s">
        <v>275</v>
      </c>
      <c r="G212" s="77" t="s">
        <v>287</v>
      </c>
      <c r="H212" s="77" t="s">
        <v>71</v>
      </c>
      <c r="I212" s="77" t="s">
        <v>54</v>
      </c>
      <c r="J212" s="77" t="s">
        <v>729</v>
      </c>
      <c r="K212" s="75" t="s">
        <v>55</v>
      </c>
      <c r="L212" s="75">
        <v>80161504</v>
      </c>
      <c r="M212" s="61">
        <v>4500000</v>
      </c>
      <c r="N212" s="75">
        <v>5</v>
      </c>
      <c r="O212" s="61">
        <v>22500000</v>
      </c>
      <c r="P212" s="79" t="s">
        <v>614</v>
      </c>
      <c r="Q212" s="79" t="s">
        <v>614</v>
      </c>
      <c r="R212" s="75" t="s">
        <v>277</v>
      </c>
      <c r="S212" s="75" t="s">
        <v>615</v>
      </c>
      <c r="T212" s="80" t="s">
        <v>277</v>
      </c>
      <c r="U212" s="39">
        <v>45488</v>
      </c>
      <c r="V212" s="83" t="s">
        <v>622</v>
      </c>
      <c r="W212" s="106" t="s">
        <v>302</v>
      </c>
      <c r="X212" s="83" t="s">
        <v>340</v>
      </c>
      <c r="Y212" s="89">
        <v>45490</v>
      </c>
      <c r="Z212" s="96" t="s">
        <v>1000</v>
      </c>
      <c r="AA212" s="89">
        <v>45490</v>
      </c>
      <c r="AB212" s="103">
        <v>22500000</v>
      </c>
      <c r="AC212" s="86">
        <f t="shared" si="16"/>
        <v>0</v>
      </c>
      <c r="AD212" s="87">
        <v>1218</v>
      </c>
      <c r="AE212" s="89">
        <v>45499</v>
      </c>
      <c r="AF212" s="85">
        <v>22500000</v>
      </c>
      <c r="AG212" s="88">
        <f t="shared" si="18"/>
        <v>0</v>
      </c>
      <c r="AH212" s="87">
        <v>4024</v>
      </c>
      <c r="AI212" s="89">
        <v>45531</v>
      </c>
      <c r="AJ212" s="85">
        <v>17500000</v>
      </c>
      <c r="AK212" s="33">
        <f t="shared" si="17"/>
        <v>5000000</v>
      </c>
      <c r="AL212" s="85">
        <v>466667</v>
      </c>
      <c r="AM212" s="33">
        <f t="shared" si="19"/>
        <v>17033333</v>
      </c>
      <c r="AN212" s="33">
        <f t="shared" si="20"/>
        <v>5000000</v>
      </c>
      <c r="AO212" s="41" t="s">
        <v>320</v>
      </c>
      <c r="AP212" s="87">
        <v>805</v>
      </c>
      <c r="AQ212" s="90" t="s">
        <v>1001</v>
      </c>
      <c r="AR212" s="90"/>
    </row>
    <row r="213" spans="1:44" s="42" customFormat="1" ht="14.25" customHeight="1">
      <c r="A213" s="75">
        <v>113</v>
      </c>
      <c r="B213" s="76" t="s">
        <v>1002</v>
      </c>
      <c r="C213" s="77" t="s">
        <v>272</v>
      </c>
      <c r="D213" s="77" t="s">
        <v>2745</v>
      </c>
      <c r="E213" s="77" t="s">
        <v>274</v>
      </c>
      <c r="F213" s="77" t="s">
        <v>275</v>
      </c>
      <c r="G213" s="77" t="s">
        <v>287</v>
      </c>
      <c r="H213" s="77" t="s">
        <v>285</v>
      </c>
      <c r="I213" s="77" t="s">
        <v>54</v>
      </c>
      <c r="J213" s="77" t="s">
        <v>1003</v>
      </c>
      <c r="K213" s="75" t="s">
        <v>55</v>
      </c>
      <c r="L213" s="75">
        <v>80161500</v>
      </c>
      <c r="M213" s="61">
        <v>2910000</v>
      </c>
      <c r="N213" s="75">
        <v>4</v>
      </c>
      <c r="O213" s="61">
        <v>11640000</v>
      </c>
      <c r="P213" s="79" t="s">
        <v>56</v>
      </c>
      <c r="Q213" s="79" t="s">
        <v>56</v>
      </c>
      <c r="R213" s="75" t="s">
        <v>277</v>
      </c>
      <c r="S213" s="75" t="s">
        <v>615</v>
      </c>
      <c r="T213" s="80" t="s">
        <v>277</v>
      </c>
      <c r="U213" s="39">
        <v>45490</v>
      </c>
      <c r="V213" s="83">
        <v>202412000058783</v>
      </c>
      <c r="W213" s="106" t="s">
        <v>302</v>
      </c>
      <c r="X213" s="83" t="s">
        <v>340</v>
      </c>
      <c r="Y213" s="89">
        <v>45491</v>
      </c>
      <c r="Z213" s="96" t="s">
        <v>1004</v>
      </c>
      <c r="AA213" s="89">
        <v>45491</v>
      </c>
      <c r="AB213" s="103">
        <v>11640000</v>
      </c>
      <c r="AC213" s="86">
        <f t="shared" si="16"/>
        <v>0</v>
      </c>
      <c r="AD213" s="87">
        <v>1198</v>
      </c>
      <c r="AE213" s="89">
        <v>45499</v>
      </c>
      <c r="AF213" s="85">
        <v>11636000</v>
      </c>
      <c r="AG213" s="88">
        <f t="shared" si="18"/>
        <v>4000</v>
      </c>
      <c r="AH213" s="87">
        <v>3778</v>
      </c>
      <c r="AI213" s="89">
        <v>45518</v>
      </c>
      <c r="AJ213" s="85">
        <v>11636000</v>
      </c>
      <c r="AK213" s="33">
        <f t="shared" si="17"/>
        <v>0</v>
      </c>
      <c r="AL213" s="85">
        <v>1648433</v>
      </c>
      <c r="AM213" s="33">
        <f t="shared" si="19"/>
        <v>9987567</v>
      </c>
      <c r="AN213" s="33">
        <f t="shared" si="20"/>
        <v>4000</v>
      </c>
      <c r="AO213" s="41" t="s">
        <v>320</v>
      </c>
      <c r="AP213" s="87">
        <v>735</v>
      </c>
      <c r="AQ213" s="90" t="s">
        <v>1005</v>
      </c>
      <c r="AR213" s="90"/>
    </row>
    <row r="214" spans="1:44" s="42" customFormat="1" ht="14.25" customHeight="1">
      <c r="A214" s="75">
        <v>114</v>
      </c>
      <c r="B214" s="76" t="s">
        <v>1006</v>
      </c>
      <c r="C214" s="77" t="s">
        <v>272</v>
      </c>
      <c r="D214" s="77" t="s">
        <v>2745</v>
      </c>
      <c r="E214" s="77" t="s">
        <v>274</v>
      </c>
      <c r="F214" s="77" t="s">
        <v>275</v>
      </c>
      <c r="G214" s="77" t="s">
        <v>287</v>
      </c>
      <c r="H214" s="77" t="s">
        <v>285</v>
      </c>
      <c r="I214" s="77" t="s">
        <v>54</v>
      </c>
      <c r="J214" s="77" t="s">
        <v>1007</v>
      </c>
      <c r="K214" s="75" t="s">
        <v>55</v>
      </c>
      <c r="L214" s="75">
        <v>80161500</v>
      </c>
      <c r="M214" s="61">
        <v>2910000</v>
      </c>
      <c r="N214" s="75">
        <v>4</v>
      </c>
      <c r="O214" s="61">
        <v>11640000</v>
      </c>
      <c r="P214" s="79" t="s">
        <v>56</v>
      </c>
      <c r="Q214" s="79" t="s">
        <v>56</v>
      </c>
      <c r="R214" s="75" t="s">
        <v>277</v>
      </c>
      <c r="S214" s="75" t="s">
        <v>615</v>
      </c>
      <c r="T214" s="80" t="s">
        <v>277</v>
      </c>
      <c r="U214" s="39">
        <v>45490</v>
      </c>
      <c r="V214" s="83">
        <v>202412000058783</v>
      </c>
      <c r="W214" s="106" t="s">
        <v>302</v>
      </c>
      <c r="X214" s="83" t="s">
        <v>340</v>
      </c>
      <c r="Y214" s="89">
        <v>45491</v>
      </c>
      <c r="Z214" s="96" t="s">
        <v>1008</v>
      </c>
      <c r="AA214" s="89">
        <v>45491</v>
      </c>
      <c r="AB214" s="103">
        <v>11640000</v>
      </c>
      <c r="AC214" s="86">
        <f t="shared" si="16"/>
        <v>0</v>
      </c>
      <c r="AD214" s="87">
        <v>1264</v>
      </c>
      <c r="AE214" s="89">
        <v>45501</v>
      </c>
      <c r="AF214" s="85">
        <v>11640000</v>
      </c>
      <c r="AG214" s="88">
        <f t="shared" si="18"/>
        <v>0</v>
      </c>
      <c r="AH214" s="87">
        <v>3919</v>
      </c>
      <c r="AI214" s="89">
        <v>45520</v>
      </c>
      <c r="AJ214" s="85">
        <v>11636000</v>
      </c>
      <c r="AK214" s="33">
        <f t="shared" si="17"/>
        <v>4000</v>
      </c>
      <c r="AL214" s="85">
        <v>1454500</v>
      </c>
      <c r="AM214" s="33">
        <f t="shared" si="19"/>
        <v>10181500</v>
      </c>
      <c r="AN214" s="33">
        <f t="shared" si="20"/>
        <v>4000</v>
      </c>
      <c r="AO214" s="41" t="s">
        <v>320</v>
      </c>
      <c r="AP214" s="87">
        <v>785</v>
      </c>
      <c r="AQ214" s="90" t="s">
        <v>1009</v>
      </c>
      <c r="AR214" s="90"/>
    </row>
    <row r="215" spans="1:44" s="42" customFormat="1" ht="14.25" customHeight="1">
      <c r="A215" s="75">
        <v>115</v>
      </c>
      <c r="B215" s="76" t="s">
        <v>1010</v>
      </c>
      <c r="C215" s="77" t="s">
        <v>272</v>
      </c>
      <c r="D215" s="77" t="s">
        <v>2745</v>
      </c>
      <c r="E215" s="77" t="s">
        <v>274</v>
      </c>
      <c r="F215" s="77" t="s">
        <v>275</v>
      </c>
      <c r="G215" s="77" t="s">
        <v>287</v>
      </c>
      <c r="H215" s="77" t="s">
        <v>71</v>
      </c>
      <c r="I215" s="77" t="s">
        <v>54</v>
      </c>
      <c r="J215" s="77" t="s">
        <v>1011</v>
      </c>
      <c r="K215" s="75" t="s">
        <v>55</v>
      </c>
      <c r="L215" s="75">
        <v>93141500</v>
      </c>
      <c r="M215" s="61">
        <v>5000000</v>
      </c>
      <c r="N215" s="75">
        <v>5</v>
      </c>
      <c r="O215" s="61">
        <v>25000000</v>
      </c>
      <c r="P215" s="79" t="s">
        <v>56</v>
      </c>
      <c r="Q215" s="79" t="s">
        <v>56</v>
      </c>
      <c r="R215" s="75" t="s">
        <v>277</v>
      </c>
      <c r="S215" s="75" t="s">
        <v>615</v>
      </c>
      <c r="T215" s="80" t="s">
        <v>277</v>
      </c>
      <c r="U215" s="39">
        <v>45495</v>
      </c>
      <c r="V215" s="83">
        <v>202412000060763</v>
      </c>
      <c r="W215" s="106" t="s">
        <v>302</v>
      </c>
      <c r="X215" s="83" t="s">
        <v>65</v>
      </c>
      <c r="Y215" s="89">
        <v>45496</v>
      </c>
      <c r="Z215" s="96" t="s">
        <v>1012</v>
      </c>
      <c r="AA215" s="89">
        <v>45496</v>
      </c>
      <c r="AB215" s="103">
        <v>25000000</v>
      </c>
      <c r="AC215" s="86">
        <f t="shared" si="16"/>
        <v>0</v>
      </c>
      <c r="AD215" s="87">
        <v>1263</v>
      </c>
      <c r="AE215" s="89">
        <v>45501</v>
      </c>
      <c r="AF215" s="85">
        <v>25000000</v>
      </c>
      <c r="AG215" s="88">
        <f t="shared" si="18"/>
        <v>0</v>
      </c>
      <c r="AH215" s="87"/>
      <c r="AI215" s="89"/>
      <c r="AJ215" s="85"/>
      <c r="AK215" s="33">
        <f t="shared" si="17"/>
        <v>25000000</v>
      </c>
      <c r="AL215" s="85"/>
      <c r="AM215" s="33">
        <f t="shared" si="19"/>
        <v>0</v>
      </c>
      <c r="AN215" s="33">
        <f t="shared" si="20"/>
        <v>25000000</v>
      </c>
      <c r="AO215" s="41"/>
      <c r="AP215" s="87"/>
      <c r="AQ215" s="90"/>
      <c r="AR215" s="90"/>
    </row>
    <row r="216" spans="1:44" s="42" customFormat="1" ht="14.25" customHeight="1">
      <c r="A216" s="75">
        <v>116</v>
      </c>
      <c r="B216" s="76" t="s">
        <v>1013</v>
      </c>
      <c r="C216" s="77" t="s">
        <v>272</v>
      </c>
      <c r="D216" s="77" t="s">
        <v>2745</v>
      </c>
      <c r="E216" s="77" t="s">
        <v>274</v>
      </c>
      <c r="F216" s="77" t="s">
        <v>275</v>
      </c>
      <c r="G216" s="77" t="s">
        <v>287</v>
      </c>
      <c r="H216" s="77" t="s">
        <v>95</v>
      </c>
      <c r="I216" s="77" t="s">
        <v>54</v>
      </c>
      <c r="J216" s="77" t="s">
        <v>687</v>
      </c>
      <c r="K216" s="75" t="s">
        <v>55</v>
      </c>
      <c r="L216" s="75">
        <v>93141500</v>
      </c>
      <c r="M216" s="61">
        <v>5230000</v>
      </c>
      <c r="N216" s="75">
        <v>5</v>
      </c>
      <c r="O216" s="61">
        <v>26150000</v>
      </c>
      <c r="P216" s="79" t="s">
        <v>614</v>
      </c>
      <c r="Q216" s="79" t="s">
        <v>614</v>
      </c>
      <c r="R216" s="75" t="s">
        <v>277</v>
      </c>
      <c r="S216" s="75" t="s">
        <v>615</v>
      </c>
      <c r="T216" s="80" t="s">
        <v>277</v>
      </c>
      <c r="U216" s="39">
        <v>45490</v>
      </c>
      <c r="V216" s="83">
        <v>202412000058783</v>
      </c>
      <c r="W216" s="106" t="s">
        <v>302</v>
      </c>
      <c r="X216" s="83" t="s">
        <v>340</v>
      </c>
      <c r="Y216" s="89">
        <v>45491</v>
      </c>
      <c r="Z216" s="96" t="s">
        <v>1014</v>
      </c>
      <c r="AA216" s="89">
        <v>45491</v>
      </c>
      <c r="AB216" s="103">
        <v>26150000</v>
      </c>
      <c r="AC216" s="86">
        <f t="shared" si="16"/>
        <v>0</v>
      </c>
      <c r="AD216" s="87">
        <v>1265</v>
      </c>
      <c r="AE216" s="89">
        <v>45501</v>
      </c>
      <c r="AF216" s="85">
        <v>26150000</v>
      </c>
      <c r="AG216" s="88">
        <f t="shared" si="18"/>
        <v>0</v>
      </c>
      <c r="AH216" s="87">
        <v>4076</v>
      </c>
      <c r="AI216" s="89">
        <v>45534</v>
      </c>
      <c r="AJ216" s="85">
        <v>26150000</v>
      </c>
      <c r="AK216" s="33">
        <f t="shared" si="17"/>
        <v>0</v>
      </c>
      <c r="AL216" s="85">
        <v>0</v>
      </c>
      <c r="AM216" s="33">
        <f t="shared" si="19"/>
        <v>26150000</v>
      </c>
      <c r="AN216" s="33">
        <f t="shared" si="20"/>
        <v>0</v>
      </c>
      <c r="AO216" s="41" t="s">
        <v>323</v>
      </c>
      <c r="AP216" s="87">
        <v>817</v>
      </c>
      <c r="AQ216" s="90" t="s">
        <v>1015</v>
      </c>
      <c r="AR216" s="90"/>
    </row>
    <row r="217" spans="1:44" s="42" customFormat="1" ht="14.25" customHeight="1">
      <c r="A217" s="75">
        <v>117</v>
      </c>
      <c r="B217" s="76" t="s">
        <v>1016</v>
      </c>
      <c r="C217" s="77" t="s">
        <v>272</v>
      </c>
      <c r="D217" s="77" t="s">
        <v>2745</v>
      </c>
      <c r="E217" s="77" t="s">
        <v>274</v>
      </c>
      <c r="F217" s="77" t="s">
        <v>275</v>
      </c>
      <c r="G217" s="77" t="s">
        <v>287</v>
      </c>
      <c r="H217" s="77" t="s">
        <v>95</v>
      </c>
      <c r="I217" s="77" t="s">
        <v>54</v>
      </c>
      <c r="J217" s="77" t="s">
        <v>687</v>
      </c>
      <c r="K217" s="75" t="s">
        <v>55</v>
      </c>
      <c r="L217" s="75">
        <v>84111500</v>
      </c>
      <c r="M217" s="61">
        <v>5200000</v>
      </c>
      <c r="N217" s="75">
        <v>5</v>
      </c>
      <c r="O217" s="61">
        <v>26000000</v>
      </c>
      <c r="P217" s="79" t="s">
        <v>56</v>
      </c>
      <c r="Q217" s="79" t="s">
        <v>614</v>
      </c>
      <c r="R217" s="75" t="s">
        <v>277</v>
      </c>
      <c r="S217" s="75" t="s">
        <v>615</v>
      </c>
      <c r="T217" s="80" t="s">
        <v>277</v>
      </c>
      <c r="U217" s="39">
        <v>45495</v>
      </c>
      <c r="V217" s="83">
        <v>202412000060763</v>
      </c>
      <c r="W217" s="106" t="s">
        <v>302</v>
      </c>
      <c r="X217" s="83" t="s">
        <v>65</v>
      </c>
      <c r="Y217" s="89">
        <v>45496</v>
      </c>
      <c r="Z217" s="96" t="s">
        <v>1017</v>
      </c>
      <c r="AA217" s="89">
        <v>45496</v>
      </c>
      <c r="AB217" s="103">
        <v>25278333</v>
      </c>
      <c r="AC217" s="86">
        <f t="shared" si="16"/>
        <v>721667</v>
      </c>
      <c r="AD217" s="87">
        <v>1260</v>
      </c>
      <c r="AE217" s="89">
        <v>45501</v>
      </c>
      <c r="AF217" s="85">
        <v>25278333</v>
      </c>
      <c r="AG217" s="88">
        <f t="shared" si="18"/>
        <v>0</v>
      </c>
      <c r="AH217" s="87">
        <v>3794</v>
      </c>
      <c r="AI217" s="89">
        <v>45519</v>
      </c>
      <c r="AJ217" s="85">
        <v>25278333</v>
      </c>
      <c r="AK217" s="33">
        <f t="shared" si="17"/>
        <v>0</v>
      </c>
      <c r="AL217" s="85">
        <v>2789333</v>
      </c>
      <c r="AM217" s="33">
        <f t="shared" si="19"/>
        <v>22489000</v>
      </c>
      <c r="AN217" s="33">
        <f t="shared" si="20"/>
        <v>721667</v>
      </c>
      <c r="AO217" s="41" t="s">
        <v>323</v>
      </c>
      <c r="AP217" s="87">
        <v>723</v>
      </c>
      <c r="AQ217" s="90" t="s">
        <v>1018</v>
      </c>
      <c r="AR217" s="90"/>
    </row>
    <row r="218" spans="1:44" s="42" customFormat="1" ht="14.25" customHeight="1">
      <c r="A218" s="75">
        <v>118</v>
      </c>
      <c r="B218" s="76" t="s">
        <v>1019</v>
      </c>
      <c r="C218" s="77" t="s">
        <v>272</v>
      </c>
      <c r="D218" s="77" t="s">
        <v>2745</v>
      </c>
      <c r="E218" s="77" t="s">
        <v>274</v>
      </c>
      <c r="F218" s="77" t="s">
        <v>286</v>
      </c>
      <c r="G218" s="77" t="s">
        <v>276</v>
      </c>
      <c r="H218" s="77" t="s">
        <v>85</v>
      </c>
      <c r="I218" s="77" t="s">
        <v>54</v>
      </c>
      <c r="J218" s="77" t="s">
        <v>1020</v>
      </c>
      <c r="K218" s="75" t="s">
        <v>2739</v>
      </c>
      <c r="L218" s="75" t="s">
        <v>65</v>
      </c>
      <c r="M218" s="61">
        <v>1425097248</v>
      </c>
      <c r="N218" s="75">
        <v>1</v>
      </c>
      <c r="O218" s="61">
        <v>1231615083</v>
      </c>
      <c r="P218" s="79" t="s">
        <v>614</v>
      </c>
      <c r="Q218" s="79" t="s">
        <v>614</v>
      </c>
      <c r="R218" s="75" t="s">
        <v>277</v>
      </c>
      <c r="S218" s="75" t="s">
        <v>615</v>
      </c>
      <c r="T218" s="80" t="s">
        <v>277</v>
      </c>
      <c r="U218" s="39">
        <v>45495</v>
      </c>
      <c r="V218" s="83">
        <v>202412000060523</v>
      </c>
      <c r="W218" s="106" t="s">
        <v>302</v>
      </c>
      <c r="X218" s="83" t="s">
        <v>65</v>
      </c>
      <c r="Y218" s="89">
        <v>45496</v>
      </c>
      <c r="Z218" s="96" t="s">
        <v>1021</v>
      </c>
      <c r="AA218" s="89">
        <v>45496</v>
      </c>
      <c r="AB218" s="103">
        <v>1231517835</v>
      </c>
      <c r="AC218" s="86">
        <f t="shared" si="16"/>
        <v>97248</v>
      </c>
      <c r="AD218" s="87">
        <v>1211</v>
      </c>
      <c r="AE218" s="89">
        <v>45499</v>
      </c>
      <c r="AF218" s="85">
        <v>1231517835</v>
      </c>
      <c r="AG218" s="88">
        <f t="shared" si="18"/>
        <v>0</v>
      </c>
      <c r="AH218" s="87">
        <v>3797</v>
      </c>
      <c r="AI218" s="89">
        <v>45519</v>
      </c>
      <c r="AJ218" s="85">
        <v>678068704</v>
      </c>
      <c r="AK218" s="33">
        <f t="shared" si="17"/>
        <v>553449131</v>
      </c>
      <c r="AL218" s="85">
        <v>339287493</v>
      </c>
      <c r="AM218" s="33">
        <f t="shared" si="19"/>
        <v>338781211</v>
      </c>
      <c r="AN218" s="33">
        <f t="shared" si="20"/>
        <v>553546379</v>
      </c>
      <c r="AO218" s="41" t="s">
        <v>530</v>
      </c>
      <c r="AP218" s="87">
        <v>915</v>
      </c>
      <c r="AQ218" s="90" t="s">
        <v>1022</v>
      </c>
      <c r="AR218" s="90"/>
    </row>
    <row r="219" spans="1:44" s="42" customFormat="1" ht="14.25" customHeight="1">
      <c r="A219" s="75">
        <v>119</v>
      </c>
      <c r="B219" s="76" t="s">
        <v>1023</v>
      </c>
      <c r="C219" s="77" t="s">
        <v>272</v>
      </c>
      <c r="D219" s="77" t="s">
        <v>2745</v>
      </c>
      <c r="E219" s="77" t="s">
        <v>274</v>
      </c>
      <c r="F219" s="77" t="s">
        <v>288</v>
      </c>
      <c r="G219" s="77" t="s">
        <v>276</v>
      </c>
      <c r="H219" s="77" t="s">
        <v>85</v>
      </c>
      <c r="I219" s="77" t="s">
        <v>54</v>
      </c>
      <c r="J219" s="77" t="s">
        <v>1024</v>
      </c>
      <c r="K219" s="75" t="s">
        <v>2739</v>
      </c>
      <c r="L219" s="75" t="s">
        <v>65</v>
      </c>
      <c r="M219" s="61">
        <v>158344139</v>
      </c>
      <c r="N219" s="75">
        <v>1</v>
      </c>
      <c r="O219" s="61">
        <v>110344139</v>
      </c>
      <c r="P219" s="79" t="s">
        <v>614</v>
      </c>
      <c r="Q219" s="79" t="s">
        <v>614</v>
      </c>
      <c r="R219" s="75" t="s">
        <v>277</v>
      </c>
      <c r="S219" s="75" t="s">
        <v>615</v>
      </c>
      <c r="T219" s="80" t="s">
        <v>277</v>
      </c>
      <c r="U219" s="39">
        <v>45495</v>
      </c>
      <c r="V219" s="83">
        <v>202412000060523</v>
      </c>
      <c r="W219" s="106" t="s">
        <v>302</v>
      </c>
      <c r="X219" s="83" t="s">
        <v>65</v>
      </c>
      <c r="Y219" s="89">
        <v>45496</v>
      </c>
      <c r="Z219" s="96" t="s">
        <v>1025</v>
      </c>
      <c r="AA219" s="89">
        <v>45496</v>
      </c>
      <c r="AB219" s="103">
        <v>110000000</v>
      </c>
      <c r="AC219" s="86">
        <f t="shared" si="16"/>
        <v>344139</v>
      </c>
      <c r="AD219" s="87">
        <v>1204</v>
      </c>
      <c r="AE219" s="89">
        <v>45499</v>
      </c>
      <c r="AF219" s="85">
        <v>110000000</v>
      </c>
      <c r="AG219" s="88">
        <f t="shared" si="18"/>
        <v>0</v>
      </c>
      <c r="AH219" s="87">
        <v>4093</v>
      </c>
      <c r="AI219" s="89">
        <v>45537</v>
      </c>
      <c r="AJ219" s="85">
        <v>44710000</v>
      </c>
      <c r="AK219" s="33">
        <f t="shared" si="17"/>
        <v>65290000</v>
      </c>
      <c r="AL219" s="85">
        <v>44709992</v>
      </c>
      <c r="AM219" s="33">
        <f t="shared" si="19"/>
        <v>8</v>
      </c>
      <c r="AN219" s="33">
        <f t="shared" si="20"/>
        <v>65634139</v>
      </c>
      <c r="AO219" s="41" t="s">
        <v>530</v>
      </c>
      <c r="AP219" s="87">
        <v>930</v>
      </c>
      <c r="AQ219" s="90" t="s">
        <v>1026</v>
      </c>
      <c r="AR219" s="90"/>
    </row>
    <row r="220" spans="1:44" s="42" customFormat="1" ht="14.25" customHeight="1">
      <c r="A220" s="75">
        <v>120</v>
      </c>
      <c r="B220" s="76" t="s">
        <v>1027</v>
      </c>
      <c r="C220" s="77" t="s">
        <v>272</v>
      </c>
      <c r="D220" s="77" t="s">
        <v>2745</v>
      </c>
      <c r="E220" s="77" t="s">
        <v>274</v>
      </c>
      <c r="F220" s="77" t="s">
        <v>289</v>
      </c>
      <c r="G220" s="77" t="s">
        <v>290</v>
      </c>
      <c r="H220" s="77" t="s">
        <v>85</v>
      </c>
      <c r="I220" s="77" t="s">
        <v>54</v>
      </c>
      <c r="J220" s="77" t="s">
        <v>1028</v>
      </c>
      <c r="K220" s="75" t="s">
        <v>2739</v>
      </c>
      <c r="L220" s="75" t="s">
        <v>65</v>
      </c>
      <c r="M220" s="61">
        <v>94528680</v>
      </c>
      <c r="N220" s="75">
        <v>1</v>
      </c>
      <c r="O220" s="61">
        <v>94528680</v>
      </c>
      <c r="P220" s="79" t="s">
        <v>614</v>
      </c>
      <c r="Q220" s="79" t="s">
        <v>614</v>
      </c>
      <c r="R220" s="75" t="s">
        <v>277</v>
      </c>
      <c r="S220" s="75" t="s">
        <v>615</v>
      </c>
      <c r="T220" s="80" t="s">
        <v>277</v>
      </c>
      <c r="U220" s="39">
        <v>45502</v>
      </c>
      <c r="V220" s="83">
        <v>202412000062763</v>
      </c>
      <c r="W220" s="106" t="s">
        <v>302</v>
      </c>
      <c r="X220" s="83" t="s">
        <v>65</v>
      </c>
      <c r="Y220" s="89">
        <v>45502</v>
      </c>
      <c r="Z220" s="96" t="s">
        <v>1029</v>
      </c>
      <c r="AA220" s="89">
        <v>45502</v>
      </c>
      <c r="AB220" s="103">
        <v>94528680</v>
      </c>
      <c r="AC220" s="86">
        <f t="shared" si="16"/>
        <v>0</v>
      </c>
      <c r="AD220" s="87">
        <v>1306</v>
      </c>
      <c r="AE220" s="89">
        <v>45503</v>
      </c>
      <c r="AF220" s="85">
        <v>94528680</v>
      </c>
      <c r="AG220" s="88">
        <f t="shared" si="18"/>
        <v>0</v>
      </c>
      <c r="AH220" s="87">
        <v>4120</v>
      </c>
      <c r="AI220" s="89">
        <v>45539</v>
      </c>
      <c r="AJ220" s="85">
        <v>93488477</v>
      </c>
      <c r="AK220" s="33">
        <f t="shared" si="17"/>
        <v>1040203</v>
      </c>
      <c r="AL220" s="85">
        <v>23270544</v>
      </c>
      <c r="AM220" s="33">
        <f t="shared" si="19"/>
        <v>70217933</v>
      </c>
      <c r="AN220" s="33">
        <f t="shared" si="20"/>
        <v>1040203</v>
      </c>
      <c r="AO220" s="41" t="s">
        <v>530</v>
      </c>
      <c r="AP220" s="87">
        <v>968</v>
      </c>
      <c r="AQ220" s="90" t="s">
        <v>1030</v>
      </c>
      <c r="AR220" s="90"/>
    </row>
    <row r="221" spans="1:44" s="42" customFormat="1" ht="14.25" customHeight="1">
      <c r="A221" s="75">
        <v>121</v>
      </c>
      <c r="B221" s="76" t="s">
        <v>1031</v>
      </c>
      <c r="C221" s="77" t="s">
        <v>272</v>
      </c>
      <c r="D221" s="77" t="s">
        <v>2745</v>
      </c>
      <c r="E221" s="77" t="s">
        <v>274</v>
      </c>
      <c r="F221" s="77" t="s">
        <v>275</v>
      </c>
      <c r="G221" s="77" t="s">
        <v>287</v>
      </c>
      <c r="H221" s="77" t="s">
        <v>285</v>
      </c>
      <c r="I221" s="77" t="s">
        <v>54</v>
      </c>
      <c r="J221" s="77" t="s">
        <v>759</v>
      </c>
      <c r="K221" s="75" t="s">
        <v>55</v>
      </c>
      <c r="L221" s="75">
        <v>80161500</v>
      </c>
      <c r="M221" s="61">
        <v>7770000</v>
      </c>
      <c r="N221" s="75">
        <v>4</v>
      </c>
      <c r="O221" s="61">
        <v>46620000</v>
      </c>
      <c r="P221" s="79" t="s">
        <v>614</v>
      </c>
      <c r="Q221" s="79" t="s">
        <v>614</v>
      </c>
      <c r="R221" s="75" t="s">
        <v>277</v>
      </c>
      <c r="S221" s="75" t="s">
        <v>615</v>
      </c>
      <c r="T221" s="80" t="s">
        <v>277</v>
      </c>
      <c r="U221" s="39">
        <v>45490</v>
      </c>
      <c r="V221" s="83">
        <v>202412000059053</v>
      </c>
      <c r="W221" s="106" t="s">
        <v>307</v>
      </c>
      <c r="X221" s="83" t="s">
        <v>1032</v>
      </c>
      <c r="Y221" s="89">
        <v>45404</v>
      </c>
      <c r="Z221" s="96" t="s">
        <v>1033</v>
      </c>
      <c r="AA221" s="89">
        <v>45404</v>
      </c>
      <c r="AB221" s="103">
        <v>43771000</v>
      </c>
      <c r="AC221" s="86">
        <f t="shared" si="16"/>
        <v>2849000</v>
      </c>
      <c r="AD221" s="87">
        <v>1189</v>
      </c>
      <c r="AE221" s="89">
        <v>45498</v>
      </c>
      <c r="AF221" s="85">
        <v>43771000</v>
      </c>
      <c r="AG221" s="88">
        <f t="shared" si="18"/>
        <v>0</v>
      </c>
      <c r="AH221" s="87">
        <v>3350</v>
      </c>
      <c r="AI221" s="89">
        <v>45503</v>
      </c>
      <c r="AJ221" s="85">
        <v>43771000</v>
      </c>
      <c r="AK221" s="33">
        <f t="shared" si="17"/>
        <v>0</v>
      </c>
      <c r="AL221" s="85">
        <v>8288000</v>
      </c>
      <c r="AM221" s="33">
        <f t="shared" si="19"/>
        <v>35483000</v>
      </c>
      <c r="AN221" s="33">
        <f t="shared" si="20"/>
        <v>2849000</v>
      </c>
      <c r="AO221" s="41" t="s">
        <v>323</v>
      </c>
      <c r="AP221" s="87">
        <v>529</v>
      </c>
      <c r="AQ221" s="90" t="s">
        <v>1034</v>
      </c>
      <c r="AR221" s="90"/>
    </row>
    <row r="222" spans="1:44" s="42" customFormat="1" ht="14.25" customHeight="1">
      <c r="A222" s="75">
        <v>122</v>
      </c>
      <c r="B222" s="76" t="s">
        <v>1035</v>
      </c>
      <c r="C222" s="77" t="s">
        <v>272</v>
      </c>
      <c r="D222" s="77" t="s">
        <v>2745</v>
      </c>
      <c r="E222" s="77" t="s">
        <v>274</v>
      </c>
      <c r="F222" s="77" t="s">
        <v>278</v>
      </c>
      <c r="G222" s="77" t="s">
        <v>287</v>
      </c>
      <c r="H222" s="77" t="s">
        <v>71</v>
      </c>
      <c r="I222" s="77" t="s">
        <v>54</v>
      </c>
      <c r="J222" s="77" t="s">
        <v>729</v>
      </c>
      <c r="K222" s="75" t="s">
        <v>55</v>
      </c>
      <c r="L222" s="75">
        <v>80161504</v>
      </c>
      <c r="M222" s="61">
        <v>4000000</v>
      </c>
      <c r="N222" s="75">
        <v>4.25</v>
      </c>
      <c r="O222" s="61">
        <v>19333333</v>
      </c>
      <c r="P222" s="79" t="s">
        <v>614</v>
      </c>
      <c r="Q222" s="79" t="s">
        <v>614</v>
      </c>
      <c r="R222" s="75" t="s">
        <v>277</v>
      </c>
      <c r="S222" s="75" t="s">
        <v>615</v>
      </c>
      <c r="T222" s="80" t="s">
        <v>277</v>
      </c>
      <c r="U222" s="39">
        <v>45490</v>
      </c>
      <c r="V222" s="83">
        <v>202412000059053</v>
      </c>
      <c r="W222" s="106" t="s">
        <v>307</v>
      </c>
      <c r="X222" s="83" t="s">
        <v>1036</v>
      </c>
      <c r="Y222" s="89">
        <v>45404</v>
      </c>
      <c r="Z222" s="96" t="s">
        <v>1037</v>
      </c>
      <c r="AA222" s="89">
        <v>45404</v>
      </c>
      <c r="AB222" s="103">
        <v>19333333</v>
      </c>
      <c r="AC222" s="86">
        <f t="shared" si="16"/>
        <v>0</v>
      </c>
      <c r="AD222" s="87">
        <v>1202</v>
      </c>
      <c r="AE222" s="89">
        <v>45499</v>
      </c>
      <c r="AF222" s="85">
        <v>19333333</v>
      </c>
      <c r="AG222" s="88">
        <f t="shared" si="18"/>
        <v>0</v>
      </c>
      <c r="AH222" s="87">
        <v>3468</v>
      </c>
      <c r="AI222" s="89">
        <v>45512</v>
      </c>
      <c r="AJ222" s="85">
        <v>19333333</v>
      </c>
      <c r="AK222" s="33">
        <f t="shared" si="17"/>
        <v>0</v>
      </c>
      <c r="AL222" s="85">
        <v>2933333</v>
      </c>
      <c r="AM222" s="33">
        <f t="shared" si="19"/>
        <v>16400000</v>
      </c>
      <c r="AN222" s="33">
        <f t="shared" si="20"/>
        <v>0</v>
      </c>
      <c r="AO222" s="41" t="s">
        <v>320</v>
      </c>
      <c r="AP222" s="87">
        <v>652</v>
      </c>
      <c r="AQ222" s="90" t="s">
        <v>1038</v>
      </c>
      <c r="AR222" s="90"/>
    </row>
    <row r="223" spans="1:44" s="42" customFormat="1" ht="14.25" customHeight="1">
      <c r="A223" s="75">
        <v>123</v>
      </c>
      <c r="B223" s="76" t="s">
        <v>1039</v>
      </c>
      <c r="C223" s="77" t="s">
        <v>272</v>
      </c>
      <c r="D223" s="77" t="s">
        <v>2745</v>
      </c>
      <c r="E223" s="77" t="s">
        <v>274</v>
      </c>
      <c r="F223" s="77" t="s">
        <v>278</v>
      </c>
      <c r="G223" s="77" t="s">
        <v>287</v>
      </c>
      <c r="H223" s="77" t="s">
        <v>71</v>
      </c>
      <c r="I223" s="77" t="s">
        <v>54</v>
      </c>
      <c r="J223" s="77" t="s">
        <v>619</v>
      </c>
      <c r="K223" s="75" t="s">
        <v>55</v>
      </c>
      <c r="L223" s="75">
        <v>93141500</v>
      </c>
      <c r="M223" s="61">
        <v>7485000</v>
      </c>
      <c r="N223" s="75">
        <v>5</v>
      </c>
      <c r="O223" s="61">
        <v>37425000</v>
      </c>
      <c r="P223" s="79" t="s">
        <v>614</v>
      </c>
      <c r="Q223" s="79" t="s">
        <v>56</v>
      </c>
      <c r="R223" s="75" t="s">
        <v>277</v>
      </c>
      <c r="S223" s="75" t="s">
        <v>615</v>
      </c>
      <c r="T223" s="80" t="s">
        <v>277</v>
      </c>
      <c r="U223" s="39">
        <v>45499</v>
      </c>
      <c r="V223" s="83">
        <v>202412000062673</v>
      </c>
      <c r="W223" s="106" t="s">
        <v>302</v>
      </c>
      <c r="X223" s="83" t="s">
        <v>1040</v>
      </c>
      <c r="Y223" s="89">
        <v>45503</v>
      </c>
      <c r="Z223" s="96" t="s">
        <v>1041</v>
      </c>
      <c r="AA223" s="89">
        <v>45503</v>
      </c>
      <c r="AB223" s="103">
        <v>37425000</v>
      </c>
      <c r="AC223" s="86">
        <f t="shared" si="16"/>
        <v>0</v>
      </c>
      <c r="AD223" s="87">
        <v>1338</v>
      </c>
      <c r="AE223" s="89">
        <v>45504</v>
      </c>
      <c r="AF223" s="85">
        <v>37425000</v>
      </c>
      <c r="AG223" s="88">
        <f t="shared" si="18"/>
        <v>0</v>
      </c>
      <c r="AH223" s="87">
        <v>3781</v>
      </c>
      <c r="AI223" s="89">
        <v>45518</v>
      </c>
      <c r="AJ223" s="85">
        <v>37425000</v>
      </c>
      <c r="AK223" s="33">
        <f t="shared" si="17"/>
        <v>0</v>
      </c>
      <c r="AL223" s="85">
        <v>3992000</v>
      </c>
      <c r="AM223" s="33">
        <f t="shared" si="19"/>
        <v>33433000</v>
      </c>
      <c r="AN223" s="33">
        <f t="shared" si="20"/>
        <v>0</v>
      </c>
      <c r="AO223" s="41" t="s">
        <v>320</v>
      </c>
      <c r="AP223" s="87">
        <v>754</v>
      </c>
      <c r="AQ223" s="90" t="s">
        <v>1042</v>
      </c>
      <c r="AR223" s="90"/>
    </row>
    <row r="224" spans="1:44" s="42" customFormat="1" ht="14.25" customHeight="1">
      <c r="A224" s="75">
        <v>124</v>
      </c>
      <c r="B224" s="76" t="s">
        <v>1043</v>
      </c>
      <c r="C224" s="77" t="s">
        <v>272</v>
      </c>
      <c r="D224" s="77" t="s">
        <v>2745</v>
      </c>
      <c r="E224" s="77" t="s">
        <v>274</v>
      </c>
      <c r="F224" s="77" t="s">
        <v>280</v>
      </c>
      <c r="G224" s="77" t="s">
        <v>287</v>
      </c>
      <c r="H224" s="77" t="s">
        <v>139</v>
      </c>
      <c r="I224" s="77" t="s">
        <v>54</v>
      </c>
      <c r="J224" s="77" t="s">
        <v>676</v>
      </c>
      <c r="K224" s="75" t="s">
        <v>55</v>
      </c>
      <c r="L224" s="75">
        <v>81101500</v>
      </c>
      <c r="M224" s="61">
        <v>9710000</v>
      </c>
      <c r="N224" s="75">
        <v>5</v>
      </c>
      <c r="O224" s="61">
        <v>48550000</v>
      </c>
      <c r="P224" s="79" t="s">
        <v>614</v>
      </c>
      <c r="Q224" s="79" t="s">
        <v>56</v>
      </c>
      <c r="R224" s="75" t="s">
        <v>277</v>
      </c>
      <c r="S224" s="75" t="s">
        <v>615</v>
      </c>
      <c r="T224" s="80" t="s">
        <v>277</v>
      </c>
      <c r="U224" s="39">
        <v>45499</v>
      </c>
      <c r="V224" s="83">
        <v>202412000062673</v>
      </c>
      <c r="W224" s="106" t="s">
        <v>302</v>
      </c>
      <c r="X224" s="83" t="s">
        <v>1044</v>
      </c>
      <c r="Y224" s="89">
        <v>45503</v>
      </c>
      <c r="Z224" s="96" t="s">
        <v>1045</v>
      </c>
      <c r="AA224" s="89">
        <v>45503</v>
      </c>
      <c r="AB224" s="103">
        <v>48545000</v>
      </c>
      <c r="AC224" s="86">
        <f t="shared" si="16"/>
        <v>5000</v>
      </c>
      <c r="AD224" s="87">
        <v>1339</v>
      </c>
      <c r="AE224" s="89">
        <v>45504</v>
      </c>
      <c r="AF224" s="85">
        <v>48545000</v>
      </c>
      <c r="AG224" s="88">
        <f t="shared" si="18"/>
        <v>0</v>
      </c>
      <c r="AH224" s="87">
        <v>3761</v>
      </c>
      <c r="AI224" s="89">
        <v>45518</v>
      </c>
      <c r="AJ224" s="85">
        <v>48545000</v>
      </c>
      <c r="AK224" s="33">
        <f t="shared" si="17"/>
        <v>0</v>
      </c>
      <c r="AL224" s="85">
        <v>5178133</v>
      </c>
      <c r="AM224" s="33">
        <f t="shared" si="19"/>
        <v>43366867</v>
      </c>
      <c r="AN224" s="33">
        <f t="shared" si="20"/>
        <v>5000</v>
      </c>
      <c r="AO224" s="41" t="s">
        <v>323</v>
      </c>
      <c r="AP224" s="87">
        <v>744</v>
      </c>
      <c r="AQ224" s="90" t="s">
        <v>1046</v>
      </c>
      <c r="AR224" s="90"/>
    </row>
    <row r="225" spans="1:44" s="42" customFormat="1" ht="14.25" customHeight="1">
      <c r="A225" s="75">
        <v>125</v>
      </c>
      <c r="B225" s="76" t="s">
        <v>1047</v>
      </c>
      <c r="C225" s="77" t="s">
        <v>272</v>
      </c>
      <c r="D225" s="77" t="s">
        <v>2745</v>
      </c>
      <c r="E225" s="77" t="s">
        <v>274</v>
      </c>
      <c r="F225" s="77" t="s">
        <v>275</v>
      </c>
      <c r="G225" s="77" t="s">
        <v>287</v>
      </c>
      <c r="H225" s="77" t="s">
        <v>94</v>
      </c>
      <c r="I225" s="77" t="s">
        <v>54</v>
      </c>
      <c r="J225" s="77" t="s">
        <v>857</v>
      </c>
      <c r="K225" s="75" t="s">
        <v>55</v>
      </c>
      <c r="L225" s="75">
        <v>81111500</v>
      </c>
      <c r="M225" s="61">
        <v>8000000</v>
      </c>
      <c r="N225" s="75">
        <v>3</v>
      </c>
      <c r="O225" s="61">
        <v>24000000</v>
      </c>
      <c r="P225" s="79" t="s">
        <v>614</v>
      </c>
      <c r="Q225" s="79" t="s">
        <v>614</v>
      </c>
      <c r="R225" s="75" t="s">
        <v>277</v>
      </c>
      <c r="S225" s="75" t="s">
        <v>615</v>
      </c>
      <c r="T225" s="80" t="s">
        <v>277</v>
      </c>
      <c r="U225" s="39">
        <v>45499</v>
      </c>
      <c r="V225" s="83">
        <v>202412000062673</v>
      </c>
      <c r="W225" s="106" t="s">
        <v>302</v>
      </c>
      <c r="X225" s="83" t="s">
        <v>1048</v>
      </c>
      <c r="Y225" s="89">
        <v>45503</v>
      </c>
      <c r="Z225" s="96" t="s">
        <v>1049</v>
      </c>
      <c r="AA225" s="89">
        <v>45503</v>
      </c>
      <c r="AB225" s="103">
        <v>24000000</v>
      </c>
      <c r="AC225" s="86">
        <f t="shared" si="16"/>
        <v>0</v>
      </c>
      <c r="AD225" s="87">
        <v>1340</v>
      </c>
      <c r="AE225" s="89">
        <v>45504</v>
      </c>
      <c r="AF225" s="85">
        <v>24000000</v>
      </c>
      <c r="AG225" s="88">
        <f t="shared" si="18"/>
        <v>0</v>
      </c>
      <c r="AH225" s="87">
        <v>3784</v>
      </c>
      <c r="AI225" s="89">
        <v>45519</v>
      </c>
      <c r="AJ225" s="85">
        <v>24000000</v>
      </c>
      <c r="AK225" s="33">
        <f t="shared" si="17"/>
        <v>0</v>
      </c>
      <c r="AL225" s="85">
        <v>4266667</v>
      </c>
      <c r="AM225" s="33">
        <f t="shared" si="19"/>
        <v>19733333</v>
      </c>
      <c r="AN225" s="33">
        <f t="shared" si="20"/>
        <v>0</v>
      </c>
      <c r="AO225" s="41" t="s">
        <v>323</v>
      </c>
      <c r="AP225" s="87">
        <v>774</v>
      </c>
      <c r="AQ225" s="90" t="s">
        <v>1050</v>
      </c>
      <c r="AR225" s="90"/>
    </row>
    <row r="226" spans="1:44" s="42" customFormat="1" ht="14.25" customHeight="1">
      <c r="A226" s="75">
        <v>126</v>
      </c>
      <c r="B226" s="76" t="s">
        <v>1051</v>
      </c>
      <c r="C226" s="77" t="s">
        <v>272</v>
      </c>
      <c r="D226" s="77" t="s">
        <v>2745</v>
      </c>
      <c r="E226" s="77" t="s">
        <v>274</v>
      </c>
      <c r="F226" s="77" t="s">
        <v>280</v>
      </c>
      <c r="G226" s="77" t="s">
        <v>287</v>
      </c>
      <c r="H226" s="77" t="s">
        <v>285</v>
      </c>
      <c r="I226" s="77" t="s">
        <v>54</v>
      </c>
      <c r="J226" s="77" t="s">
        <v>1052</v>
      </c>
      <c r="K226" s="75" t="s">
        <v>55</v>
      </c>
      <c r="L226" s="75">
        <v>81101500</v>
      </c>
      <c r="M226" s="61">
        <v>4280000</v>
      </c>
      <c r="N226" s="75">
        <v>5</v>
      </c>
      <c r="O226" s="61">
        <v>21400000</v>
      </c>
      <c r="P226" s="79" t="s">
        <v>56</v>
      </c>
      <c r="Q226" s="79" t="s">
        <v>56</v>
      </c>
      <c r="R226" s="75" t="s">
        <v>277</v>
      </c>
      <c r="S226" s="75" t="s">
        <v>615</v>
      </c>
      <c r="T226" s="80" t="s">
        <v>277</v>
      </c>
      <c r="U226" s="39">
        <v>45499</v>
      </c>
      <c r="V226" s="83">
        <v>202412000062673</v>
      </c>
      <c r="W226" s="106" t="s">
        <v>302</v>
      </c>
      <c r="X226" s="83" t="s">
        <v>1053</v>
      </c>
      <c r="Y226" s="89">
        <v>45503</v>
      </c>
      <c r="Z226" s="96" t="s">
        <v>1054</v>
      </c>
      <c r="AA226" s="89">
        <v>45503</v>
      </c>
      <c r="AB226" s="103">
        <v>21400000</v>
      </c>
      <c r="AC226" s="86">
        <f t="shared" si="16"/>
        <v>0</v>
      </c>
      <c r="AD226" s="87">
        <v>1341</v>
      </c>
      <c r="AE226" s="89">
        <v>45504</v>
      </c>
      <c r="AF226" s="85">
        <v>21400000</v>
      </c>
      <c r="AG226" s="88">
        <f t="shared" si="18"/>
        <v>0</v>
      </c>
      <c r="AH226" s="87">
        <v>3772</v>
      </c>
      <c r="AI226" s="89">
        <v>45518</v>
      </c>
      <c r="AJ226" s="85">
        <v>21400000</v>
      </c>
      <c r="AK226" s="33">
        <f t="shared" si="17"/>
        <v>0</v>
      </c>
      <c r="AL226" s="85">
        <v>1569333</v>
      </c>
      <c r="AM226" s="33">
        <f t="shared" si="19"/>
        <v>19830667</v>
      </c>
      <c r="AN226" s="33">
        <f t="shared" si="20"/>
        <v>0</v>
      </c>
      <c r="AO226" s="41" t="s">
        <v>323</v>
      </c>
      <c r="AP226" s="87">
        <v>750</v>
      </c>
      <c r="AQ226" s="90" t="s">
        <v>1055</v>
      </c>
      <c r="AR226" s="90"/>
    </row>
    <row r="227" spans="1:44" s="42" customFormat="1" ht="14.25" customHeight="1">
      <c r="A227" s="75">
        <v>127</v>
      </c>
      <c r="B227" s="76" t="s">
        <v>1056</v>
      </c>
      <c r="C227" s="77" t="s">
        <v>272</v>
      </c>
      <c r="D227" s="77" t="s">
        <v>2745</v>
      </c>
      <c r="E227" s="77" t="s">
        <v>274</v>
      </c>
      <c r="F227" s="77" t="s">
        <v>275</v>
      </c>
      <c r="G227" s="77" t="s">
        <v>287</v>
      </c>
      <c r="H227" s="77" t="s">
        <v>95</v>
      </c>
      <c r="I227" s="77" t="s">
        <v>54</v>
      </c>
      <c r="J227" s="77" t="s">
        <v>1057</v>
      </c>
      <c r="K227" s="75" t="s">
        <v>55</v>
      </c>
      <c r="L227" s="75">
        <v>80161500</v>
      </c>
      <c r="M227" s="61">
        <v>10500000</v>
      </c>
      <c r="N227" s="75">
        <v>3</v>
      </c>
      <c r="O227" s="61">
        <v>31500000</v>
      </c>
      <c r="P227" s="79" t="s">
        <v>56</v>
      </c>
      <c r="Q227" s="79" t="s">
        <v>56</v>
      </c>
      <c r="R227" s="75" t="s">
        <v>277</v>
      </c>
      <c r="S227" s="75" t="s">
        <v>615</v>
      </c>
      <c r="T227" s="80" t="s">
        <v>277</v>
      </c>
      <c r="U227" s="39">
        <v>45509</v>
      </c>
      <c r="V227" s="83">
        <v>202412000065323</v>
      </c>
      <c r="W227" s="106" t="s">
        <v>302</v>
      </c>
      <c r="X227" s="83" t="s">
        <v>1058</v>
      </c>
      <c r="Y227" s="89">
        <v>45513</v>
      </c>
      <c r="Z227" s="96" t="s">
        <v>1059</v>
      </c>
      <c r="AA227" s="89">
        <v>45513</v>
      </c>
      <c r="AB227" s="103">
        <v>31500000</v>
      </c>
      <c r="AC227" s="86">
        <f t="shared" si="16"/>
        <v>0</v>
      </c>
      <c r="AD227" s="87">
        <v>1437</v>
      </c>
      <c r="AE227" s="89">
        <v>45513</v>
      </c>
      <c r="AF227" s="85">
        <v>31500000</v>
      </c>
      <c r="AG227" s="88">
        <f t="shared" si="18"/>
        <v>0</v>
      </c>
      <c r="AH227" s="87"/>
      <c r="AI227" s="89"/>
      <c r="AJ227" s="85"/>
      <c r="AK227" s="33">
        <f t="shared" si="17"/>
        <v>31500000</v>
      </c>
      <c r="AL227" s="85"/>
      <c r="AM227" s="33">
        <f t="shared" si="19"/>
        <v>0</v>
      </c>
      <c r="AN227" s="33">
        <f t="shared" si="20"/>
        <v>31500000</v>
      </c>
      <c r="AO227" s="41"/>
      <c r="AP227" s="87"/>
      <c r="AQ227" s="90"/>
      <c r="AR227" s="90"/>
    </row>
    <row r="228" spans="1:44" s="42" customFormat="1" ht="14.25" customHeight="1">
      <c r="A228" s="75">
        <v>128</v>
      </c>
      <c r="B228" s="76" t="s">
        <v>1060</v>
      </c>
      <c r="C228" s="77" t="s">
        <v>272</v>
      </c>
      <c r="D228" s="77" t="s">
        <v>2745</v>
      </c>
      <c r="E228" s="77" t="s">
        <v>274</v>
      </c>
      <c r="F228" s="77" t="s">
        <v>280</v>
      </c>
      <c r="G228" s="77" t="s">
        <v>287</v>
      </c>
      <c r="H228" s="77" t="s">
        <v>471</v>
      </c>
      <c r="I228" s="77" t="s">
        <v>54</v>
      </c>
      <c r="J228" s="77" t="s">
        <v>468</v>
      </c>
      <c r="K228" s="75" t="s">
        <v>81</v>
      </c>
      <c r="L228" s="75">
        <v>92121500</v>
      </c>
      <c r="M228" s="61">
        <v>83000000</v>
      </c>
      <c r="N228" s="75">
        <v>1</v>
      </c>
      <c r="O228" s="61">
        <v>83000000</v>
      </c>
      <c r="P228" s="79" t="s">
        <v>56</v>
      </c>
      <c r="Q228" s="79" t="s">
        <v>56</v>
      </c>
      <c r="R228" s="75" t="s">
        <v>277</v>
      </c>
      <c r="S228" s="75" t="s">
        <v>615</v>
      </c>
      <c r="T228" s="80" t="s">
        <v>277</v>
      </c>
      <c r="U228" s="39">
        <v>45518</v>
      </c>
      <c r="V228" s="83" t="s">
        <v>1061</v>
      </c>
      <c r="W228" s="106" t="s">
        <v>302</v>
      </c>
      <c r="X228" s="83" t="s">
        <v>1062</v>
      </c>
      <c r="Y228" s="89">
        <v>45520</v>
      </c>
      <c r="Z228" s="96" t="s">
        <v>1063</v>
      </c>
      <c r="AA228" s="89">
        <v>45520</v>
      </c>
      <c r="AB228" s="103">
        <v>83000000</v>
      </c>
      <c r="AC228" s="86">
        <f t="shared" si="16"/>
        <v>0</v>
      </c>
      <c r="AD228" s="87">
        <v>1451</v>
      </c>
      <c r="AE228" s="89">
        <v>45524</v>
      </c>
      <c r="AF228" s="85">
        <v>83000000</v>
      </c>
      <c r="AG228" s="88">
        <f t="shared" si="18"/>
        <v>0</v>
      </c>
      <c r="AH228" s="87"/>
      <c r="AI228" s="89"/>
      <c r="AJ228" s="85"/>
      <c r="AK228" s="33">
        <f t="shared" si="17"/>
        <v>83000000</v>
      </c>
      <c r="AL228" s="85"/>
      <c r="AM228" s="33">
        <f t="shared" si="19"/>
        <v>0</v>
      </c>
      <c r="AN228" s="33">
        <f t="shared" si="20"/>
        <v>83000000</v>
      </c>
      <c r="AO228" s="41"/>
      <c r="AP228" s="87"/>
      <c r="AQ228" s="90"/>
      <c r="AR228" s="90"/>
    </row>
    <row r="229" spans="1:44" s="42" customFormat="1" ht="14.25" customHeight="1">
      <c r="A229" s="75">
        <v>129</v>
      </c>
      <c r="B229" s="76" t="s">
        <v>1064</v>
      </c>
      <c r="C229" s="77" t="s">
        <v>272</v>
      </c>
      <c r="D229" s="77" t="s">
        <v>2745</v>
      </c>
      <c r="E229" s="77" t="s">
        <v>274</v>
      </c>
      <c r="F229" s="77" t="s">
        <v>279</v>
      </c>
      <c r="G229" s="77" t="s">
        <v>287</v>
      </c>
      <c r="H229" s="77" t="s">
        <v>85</v>
      </c>
      <c r="I229" s="77" t="s">
        <v>54</v>
      </c>
      <c r="J229" s="77" t="s">
        <v>1065</v>
      </c>
      <c r="K229" s="75" t="s">
        <v>2739</v>
      </c>
      <c r="L229" s="75" t="s">
        <v>65</v>
      </c>
      <c r="M229" s="61">
        <v>158482165</v>
      </c>
      <c r="N229" s="75">
        <v>1</v>
      </c>
      <c r="O229" s="61">
        <v>158482165</v>
      </c>
      <c r="P229" s="79" t="s">
        <v>66</v>
      </c>
      <c r="Q229" s="79" t="s">
        <v>66</v>
      </c>
      <c r="R229" s="75" t="s">
        <v>277</v>
      </c>
      <c r="S229" s="75" t="s">
        <v>615</v>
      </c>
      <c r="T229" s="80" t="s">
        <v>277</v>
      </c>
      <c r="U229" s="39">
        <v>45535</v>
      </c>
      <c r="V229" s="83">
        <v>202412000070593</v>
      </c>
      <c r="W229" s="106" t="s">
        <v>302</v>
      </c>
      <c r="X229" s="83" t="s">
        <v>1066</v>
      </c>
      <c r="Y229" s="89">
        <v>45538</v>
      </c>
      <c r="Z229" s="96" t="s">
        <v>1067</v>
      </c>
      <c r="AA229" s="89">
        <v>45538</v>
      </c>
      <c r="AB229" s="103">
        <v>158482165</v>
      </c>
      <c r="AC229" s="86">
        <f t="shared" si="16"/>
        <v>0</v>
      </c>
      <c r="AD229" s="87">
        <v>1479</v>
      </c>
      <c r="AE229" s="89">
        <v>45539</v>
      </c>
      <c r="AF229" s="85">
        <v>158482165</v>
      </c>
      <c r="AG229" s="88">
        <f t="shared" si="18"/>
        <v>0</v>
      </c>
      <c r="AH229" s="87">
        <v>4267</v>
      </c>
      <c r="AI229" s="89">
        <v>45551</v>
      </c>
      <c r="AJ229" s="85">
        <v>158482165</v>
      </c>
      <c r="AK229" s="33">
        <f t="shared" si="17"/>
        <v>0</v>
      </c>
      <c r="AL229" s="85">
        <v>0</v>
      </c>
      <c r="AM229" s="33">
        <f t="shared" si="19"/>
        <v>158482165</v>
      </c>
      <c r="AN229" s="33">
        <f t="shared" si="20"/>
        <v>0</v>
      </c>
      <c r="AO229" s="41" t="s">
        <v>530</v>
      </c>
      <c r="AP229" s="87">
        <v>1012</v>
      </c>
      <c r="AQ229" s="90" t="s">
        <v>1068</v>
      </c>
      <c r="AR229" s="90"/>
    </row>
    <row r="230" spans="1:44" s="42" customFormat="1" ht="14.25" customHeight="1">
      <c r="A230" s="75">
        <v>130</v>
      </c>
      <c r="B230" s="76" t="s">
        <v>1069</v>
      </c>
      <c r="C230" s="77" t="s">
        <v>272</v>
      </c>
      <c r="D230" s="77" t="s">
        <v>2745</v>
      </c>
      <c r="E230" s="77" t="s">
        <v>274</v>
      </c>
      <c r="F230" s="77" t="s">
        <v>275</v>
      </c>
      <c r="G230" s="77" t="s">
        <v>287</v>
      </c>
      <c r="H230" s="77" t="s">
        <v>76</v>
      </c>
      <c r="I230" s="77" t="s">
        <v>54</v>
      </c>
      <c r="J230" s="77" t="s">
        <v>1070</v>
      </c>
      <c r="K230" s="75" t="s">
        <v>281</v>
      </c>
      <c r="L230" s="75" t="s">
        <v>65</v>
      </c>
      <c r="M230" s="61">
        <v>24543750</v>
      </c>
      <c r="N230" s="75">
        <v>1</v>
      </c>
      <c r="O230" s="61">
        <v>24543750</v>
      </c>
      <c r="P230" s="79" t="s">
        <v>66</v>
      </c>
      <c r="Q230" s="79" t="s">
        <v>66</v>
      </c>
      <c r="R230" s="75" t="s">
        <v>277</v>
      </c>
      <c r="S230" s="75" t="s">
        <v>615</v>
      </c>
      <c r="T230" s="80" t="s">
        <v>277</v>
      </c>
      <c r="U230" s="39">
        <v>45547</v>
      </c>
      <c r="V230" s="83">
        <v>202412000073213</v>
      </c>
      <c r="W230" s="106" t="s">
        <v>302</v>
      </c>
      <c r="X230" s="83" t="s">
        <v>1071</v>
      </c>
      <c r="Y230" s="89">
        <v>45547</v>
      </c>
      <c r="Z230" s="96" t="s">
        <v>1072</v>
      </c>
      <c r="AA230" s="89">
        <v>45547</v>
      </c>
      <c r="AB230" s="103">
        <v>24543750</v>
      </c>
      <c r="AC230" s="86">
        <f t="shared" si="16"/>
        <v>0</v>
      </c>
      <c r="AD230" s="87">
        <v>1505</v>
      </c>
      <c r="AE230" s="89">
        <v>45547</v>
      </c>
      <c r="AF230" s="85">
        <v>24543750</v>
      </c>
      <c r="AG230" s="88">
        <f t="shared" si="18"/>
        <v>0</v>
      </c>
      <c r="AH230" s="87">
        <v>4256</v>
      </c>
      <c r="AI230" s="89">
        <v>45548</v>
      </c>
      <c r="AJ230" s="85">
        <v>24543750</v>
      </c>
      <c r="AK230" s="33">
        <f t="shared" si="17"/>
        <v>0</v>
      </c>
      <c r="AL230" s="85">
        <v>0</v>
      </c>
      <c r="AM230" s="33">
        <f t="shared" si="19"/>
        <v>24543750</v>
      </c>
      <c r="AN230" s="33">
        <f t="shared" si="20"/>
        <v>0</v>
      </c>
      <c r="AO230" s="41" t="s">
        <v>315</v>
      </c>
      <c r="AP230" s="87">
        <v>667</v>
      </c>
      <c r="AQ230" s="90" t="s">
        <v>641</v>
      </c>
      <c r="AR230" s="90"/>
    </row>
    <row r="231" spans="1:44" s="42" customFormat="1" ht="14.25" customHeight="1">
      <c r="A231" s="75">
        <v>131</v>
      </c>
      <c r="B231" s="76" t="s">
        <v>1073</v>
      </c>
      <c r="C231" s="77" t="s">
        <v>272</v>
      </c>
      <c r="D231" s="77" t="s">
        <v>2745</v>
      </c>
      <c r="E231" s="77" t="s">
        <v>274</v>
      </c>
      <c r="F231" s="77" t="s">
        <v>275</v>
      </c>
      <c r="G231" s="77" t="s">
        <v>287</v>
      </c>
      <c r="H231" s="77" t="s">
        <v>283</v>
      </c>
      <c r="I231" s="77" t="s">
        <v>54</v>
      </c>
      <c r="J231" s="77" t="s">
        <v>1074</v>
      </c>
      <c r="K231" s="75" t="s">
        <v>281</v>
      </c>
      <c r="L231" s="75">
        <v>78111800</v>
      </c>
      <c r="M231" s="61">
        <v>20000000</v>
      </c>
      <c r="N231" s="75">
        <v>1</v>
      </c>
      <c r="O231" s="61">
        <v>20000000</v>
      </c>
      <c r="P231" s="79" t="s">
        <v>66</v>
      </c>
      <c r="Q231" s="79" t="s">
        <v>66</v>
      </c>
      <c r="R231" s="75" t="s">
        <v>277</v>
      </c>
      <c r="S231" s="75" t="s">
        <v>615</v>
      </c>
      <c r="T231" s="80" t="s">
        <v>277</v>
      </c>
      <c r="U231" s="39">
        <v>45561</v>
      </c>
      <c r="V231" s="83" t="s">
        <v>1075</v>
      </c>
      <c r="W231" s="106" t="s">
        <v>302</v>
      </c>
      <c r="X231" s="83" t="s">
        <v>1076</v>
      </c>
      <c r="Y231" s="89">
        <v>45561</v>
      </c>
      <c r="Z231" s="96" t="s">
        <v>1077</v>
      </c>
      <c r="AA231" s="89">
        <v>45561</v>
      </c>
      <c r="AB231" s="103">
        <v>20000000</v>
      </c>
      <c r="AC231" s="86">
        <f t="shared" si="16"/>
        <v>0</v>
      </c>
      <c r="AD231" s="87">
        <v>1533</v>
      </c>
      <c r="AE231" s="89">
        <v>45561</v>
      </c>
      <c r="AF231" s="85">
        <v>20000000</v>
      </c>
      <c r="AG231" s="88">
        <f t="shared" si="18"/>
        <v>0</v>
      </c>
      <c r="AH231" s="87"/>
      <c r="AI231" s="89"/>
      <c r="AJ231" s="85"/>
      <c r="AK231" s="33">
        <f t="shared" si="17"/>
        <v>20000000</v>
      </c>
      <c r="AL231" s="85"/>
      <c r="AM231" s="33">
        <f t="shared" si="19"/>
        <v>0</v>
      </c>
      <c r="AN231" s="33">
        <f t="shared" si="20"/>
        <v>20000000</v>
      </c>
      <c r="AO231" s="41"/>
      <c r="AP231" s="87"/>
      <c r="AQ231" s="90"/>
      <c r="AR231" s="90" t="s">
        <v>1078</v>
      </c>
    </row>
    <row r="232" spans="1:44" s="42" customFormat="1" ht="14.25" customHeight="1">
      <c r="A232" s="75">
        <v>132</v>
      </c>
      <c r="B232" s="76" t="s">
        <v>1079</v>
      </c>
      <c r="C232" s="77" t="s">
        <v>272</v>
      </c>
      <c r="D232" s="77" t="s">
        <v>2745</v>
      </c>
      <c r="E232" s="77" t="s">
        <v>274</v>
      </c>
      <c r="F232" s="77" t="s">
        <v>275</v>
      </c>
      <c r="G232" s="77" t="s">
        <v>287</v>
      </c>
      <c r="H232" s="77" t="s">
        <v>82</v>
      </c>
      <c r="I232" s="77" t="s">
        <v>54</v>
      </c>
      <c r="J232" s="77" t="s">
        <v>604</v>
      </c>
      <c r="K232" s="75" t="s">
        <v>55</v>
      </c>
      <c r="L232" s="75">
        <v>80131505</v>
      </c>
      <c r="M232" s="61">
        <v>10000000</v>
      </c>
      <c r="N232" s="75">
        <v>1</v>
      </c>
      <c r="O232" s="61">
        <v>10000000</v>
      </c>
      <c r="P232" s="79" t="s">
        <v>66</v>
      </c>
      <c r="Q232" s="79" t="s">
        <v>66</v>
      </c>
      <c r="R232" s="75" t="s">
        <v>277</v>
      </c>
      <c r="S232" s="75" t="s">
        <v>615</v>
      </c>
      <c r="T232" s="80" t="s">
        <v>277</v>
      </c>
      <c r="U232" s="39">
        <v>45559</v>
      </c>
      <c r="V232" s="83">
        <v>202412000076273</v>
      </c>
      <c r="W232" s="106" t="s">
        <v>302</v>
      </c>
      <c r="X232" s="83" t="s">
        <v>1080</v>
      </c>
      <c r="Y232" s="89">
        <v>45560</v>
      </c>
      <c r="Z232" s="96" t="s">
        <v>1081</v>
      </c>
      <c r="AA232" s="89">
        <v>45560</v>
      </c>
      <c r="AB232" s="103">
        <v>10000000</v>
      </c>
      <c r="AC232" s="86">
        <f t="shared" si="16"/>
        <v>0</v>
      </c>
      <c r="AD232" s="87">
        <v>1525</v>
      </c>
      <c r="AE232" s="89">
        <v>45561</v>
      </c>
      <c r="AF232" s="85">
        <v>10000000</v>
      </c>
      <c r="AG232" s="88">
        <f t="shared" si="18"/>
        <v>0</v>
      </c>
      <c r="AH232" s="87"/>
      <c r="AI232" s="89"/>
      <c r="AJ232" s="85"/>
      <c r="AK232" s="33">
        <f t="shared" si="17"/>
        <v>10000000</v>
      </c>
      <c r="AL232" s="85"/>
      <c r="AM232" s="33">
        <f t="shared" si="19"/>
        <v>0</v>
      </c>
      <c r="AN232" s="33">
        <f t="shared" si="20"/>
        <v>10000000</v>
      </c>
      <c r="AO232" s="41"/>
      <c r="AP232" s="87"/>
      <c r="AQ232" s="90"/>
      <c r="AR232" s="90"/>
    </row>
    <row r="233" spans="1:44" s="42" customFormat="1" ht="14.25" customHeight="1">
      <c r="A233" s="75">
        <v>1</v>
      </c>
      <c r="B233" s="76" t="s">
        <v>1082</v>
      </c>
      <c r="C233" s="77" t="s">
        <v>248</v>
      </c>
      <c r="D233" s="77" t="s">
        <v>2742</v>
      </c>
      <c r="E233" s="77" t="s">
        <v>250</v>
      </c>
      <c r="F233" s="77" t="s">
        <v>251</v>
      </c>
      <c r="G233" s="77" t="s">
        <v>1083</v>
      </c>
      <c r="H233" s="77" t="s">
        <v>153</v>
      </c>
      <c r="I233" s="77" t="s">
        <v>54</v>
      </c>
      <c r="J233" s="77" t="s">
        <v>1084</v>
      </c>
      <c r="K233" s="75" t="s">
        <v>55</v>
      </c>
      <c r="L233" s="75">
        <v>80101504</v>
      </c>
      <c r="M233" s="61">
        <v>9500000</v>
      </c>
      <c r="N233" s="75">
        <v>6</v>
      </c>
      <c r="O233" s="61">
        <v>26364995</v>
      </c>
      <c r="P233" s="79" t="s">
        <v>56</v>
      </c>
      <c r="Q233" s="79" t="s">
        <v>56</v>
      </c>
      <c r="R233" s="75" t="s">
        <v>1085</v>
      </c>
      <c r="S233" s="75" t="s">
        <v>253</v>
      </c>
      <c r="T233" s="80" t="s">
        <v>1086</v>
      </c>
      <c r="U233" s="39">
        <v>45527</v>
      </c>
      <c r="V233" s="83">
        <v>202417000069143</v>
      </c>
      <c r="W233" s="106" t="s">
        <v>309</v>
      </c>
      <c r="X233" s="83" t="s">
        <v>1087</v>
      </c>
      <c r="Y233" s="89">
        <v>45531</v>
      </c>
      <c r="Z233" s="96"/>
      <c r="AA233" s="89"/>
      <c r="AB233" s="103"/>
      <c r="AC233" s="86">
        <f t="shared" si="16"/>
        <v>26364995</v>
      </c>
      <c r="AD233" s="87"/>
      <c r="AE233" s="89"/>
      <c r="AF233" s="85"/>
      <c r="AG233" s="88">
        <f t="shared" si="18"/>
        <v>0</v>
      </c>
      <c r="AH233" s="87"/>
      <c r="AI233" s="89"/>
      <c r="AJ233" s="85"/>
      <c r="AK233" s="33">
        <f t="shared" si="17"/>
        <v>0</v>
      </c>
      <c r="AL233" s="85"/>
      <c r="AM233" s="33">
        <f t="shared" si="19"/>
        <v>0</v>
      </c>
      <c r="AN233" s="33">
        <f t="shared" si="20"/>
        <v>26364995</v>
      </c>
      <c r="AO233" s="41"/>
      <c r="AP233" s="87"/>
      <c r="AQ233" s="90"/>
      <c r="AR233" s="90"/>
    </row>
    <row r="234" spans="1:44" s="42" customFormat="1" ht="14.25" customHeight="1">
      <c r="A234" s="75">
        <v>2</v>
      </c>
      <c r="B234" s="76" t="s">
        <v>1088</v>
      </c>
      <c r="C234" s="77" t="s">
        <v>248</v>
      </c>
      <c r="D234" s="77" t="s">
        <v>2742</v>
      </c>
      <c r="E234" s="77" t="s">
        <v>250</v>
      </c>
      <c r="F234" s="77" t="s">
        <v>251</v>
      </c>
      <c r="G234" s="77" t="s">
        <v>1083</v>
      </c>
      <c r="H234" s="77" t="s">
        <v>153</v>
      </c>
      <c r="I234" s="77" t="s">
        <v>54</v>
      </c>
      <c r="J234" s="77" t="s">
        <v>1089</v>
      </c>
      <c r="K234" s="75" t="s">
        <v>55</v>
      </c>
      <c r="L234" s="75">
        <v>80161500</v>
      </c>
      <c r="M234" s="61">
        <v>15000000</v>
      </c>
      <c r="N234" s="75">
        <v>6</v>
      </c>
      <c r="O234" s="61">
        <v>81500000</v>
      </c>
      <c r="P234" s="79" t="s">
        <v>56</v>
      </c>
      <c r="Q234" s="79" t="s">
        <v>56</v>
      </c>
      <c r="R234" s="75" t="s">
        <v>1085</v>
      </c>
      <c r="S234" s="75" t="s">
        <v>253</v>
      </c>
      <c r="T234" s="80" t="s">
        <v>1086</v>
      </c>
      <c r="U234" s="39">
        <v>45496</v>
      </c>
      <c r="V234" s="83">
        <v>202417000060953</v>
      </c>
      <c r="W234" s="106" t="s">
        <v>302</v>
      </c>
      <c r="X234" s="83" t="s">
        <v>1090</v>
      </c>
      <c r="Y234" s="89">
        <v>45496</v>
      </c>
      <c r="Z234" s="96" t="s">
        <v>1091</v>
      </c>
      <c r="AA234" s="89">
        <v>45496</v>
      </c>
      <c r="AB234" s="103">
        <v>81500000</v>
      </c>
      <c r="AC234" s="86">
        <f t="shared" si="16"/>
        <v>0</v>
      </c>
      <c r="AD234" s="87">
        <v>1282</v>
      </c>
      <c r="AE234" s="89">
        <v>45498</v>
      </c>
      <c r="AF234" s="85">
        <v>81500000</v>
      </c>
      <c r="AG234" s="88">
        <f t="shared" si="18"/>
        <v>0</v>
      </c>
      <c r="AH234" s="87">
        <v>3437</v>
      </c>
      <c r="AI234" s="89">
        <v>45507</v>
      </c>
      <c r="AJ234" s="85">
        <v>81500000</v>
      </c>
      <c r="AK234" s="33">
        <f t="shared" si="17"/>
        <v>0</v>
      </c>
      <c r="AL234" s="85">
        <v>13000000</v>
      </c>
      <c r="AM234" s="33">
        <f t="shared" si="19"/>
        <v>68500000</v>
      </c>
      <c r="AN234" s="33">
        <f t="shared" si="20"/>
        <v>0</v>
      </c>
      <c r="AO234" s="41" t="s">
        <v>323</v>
      </c>
      <c r="AP234" s="87" t="s">
        <v>1092</v>
      </c>
      <c r="AQ234" s="90" t="s">
        <v>1093</v>
      </c>
      <c r="AR234" s="90"/>
    </row>
    <row r="235" spans="1:44" s="42" customFormat="1" ht="14.25" customHeight="1">
      <c r="A235" s="75">
        <v>3</v>
      </c>
      <c r="B235" s="76" t="s">
        <v>1094</v>
      </c>
      <c r="C235" s="77" t="s">
        <v>248</v>
      </c>
      <c r="D235" s="77" t="s">
        <v>2742</v>
      </c>
      <c r="E235" s="77" t="s">
        <v>250</v>
      </c>
      <c r="F235" s="77" t="s">
        <v>251</v>
      </c>
      <c r="G235" s="77" t="s">
        <v>1083</v>
      </c>
      <c r="H235" s="77" t="s">
        <v>153</v>
      </c>
      <c r="I235" s="77" t="s">
        <v>54</v>
      </c>
      <c r="J235" s="77" t="s">
        <v>1095</v>
      </c>
      <c r="K235" s="75" t="s">
        <v>55</v>
      </c>
      <c r="L235" s="75">
        <v>80101504</v>
      </c>
      <c r="M235" s="61">
        <v>8200000</v>
      </c>
      <c r="N235" s="75">
        <v>6</v>
      </c>
      <c r="O235" s="61">
        <v>47833334</v>
      </c>
      <c r="P235" s="79" t="s">
        <v>61</v>
      </c>
      <c r="Q235" s="79" t="s">
        <v>61</v>
      </c>
      <c r="R235" s="75" t="s">
        <v>1085</v>
      </c>
      <c r="S235" s="75" t="s">
        <v>253</v>
      </c>
      <c r="T235" s="80" t="s">
        <v>1086</v>
      </c>
      <c r="U235" s="39">
        <v>45485</v>
      </c>
      <c r="V235" s="83">
        <v>202417000058443</v>
      </c>
      <c r="W235" s="106" t="s">
        <v>302</v>
      </c>
      <c r="X235" s="83" t="s">
        <v>1090</v>
      </c>
      <c r="Y235" s="89">
        <v>45485</v>
      </c>
      <c r="Z235" s="96" t="s">
        <v>1096</v>
      </c>
      <c r="AA235" s="89">
        <v>45485</v>
      </c>
      <c r="AB235" s="103">
        <v>47833334</v>
      </c>
      <c r="AC235" s="86">
        <f t="shared" si="16"/>
        <v>0</v>
      </c>
      <c r="AD235" s="87">
        <v>873</v>
      </c>
      <c r="AE235" s="89">
        <v>45490</v>
      </c>
      <c r="AF235" s="85">
        <v>47833334</v>
      </c>
      <c r="AG235" s="88">
        <f t="shared" si="18"/>
        <v>0</v>
      </c>
      <c r="AH235" s="87">
        <v>3216</v>
      </c>
      <c r="AI235" s="89">
        <v>45496</v>
      </c>
      <c r="AJ235" s="85">
        <v>47833334</v>
      </c>
      <c r="AK235" s="33">
        <f t="shared" si="17"/>
        <v>0</v>
      </c>
      <c r="AL235" s="85">
        <v>10386667</v>
      </c>
      <c r="AM235" s="33">
        <f t="shared" si="19"/>
        <v>37446667</v>
      </c>
      <c r="AN235" s="33">
        <f t="shared" si="20"/>
        <v>0</v>
      </c>
      <c r="AO235" s="41" t="s">
        <v>323</v>
      </c>
      <c r="AP235" s="87" t="s">
        <v>1097</v>
      </c>
      <c r="AQ235" s="90" t="s">
        <v>1098</v>
      </c>
      <c r="AR235" s="90"/>
    </row>
    <row r="236" spans="1:44" s="42" customFormat="1" ht="14.25" customHeight="1">
      <c r="A236" s="75">
        <v>4</v>
      </c>
      <c r="B236" s="76" t="s">
        <v>1099</v>
      </c>
      <c r="C236" s="77" t="s">
        <v>248</v>
      </c>
      <c r="D236" s="77" t="s">
        <v>2742</v>
      </c>
      <c r="E236" s="77" t="s">
        <v>250</v>
      </c>
      <c r="F236" s="77" t="s">
        <v>251</v>
      </c>
      <c r="G236" s="77" t="s">
        <v>1083</v>
      </c>
      <c r="H236" s="77" t="s">
        <v>153</v>
      </c>
      <c r="I236" s="77" t="s">
        <v>54</v>
      </c>
      <c r="J236" s="77" t="s">
        <v>1100</v>
      </c>
      <c r="K236" s="75" t="s">
        <v>55</v>
      </c>
      <c r="L236" s="75">
        <v>80101504</v>
      </c>
      <c r="M236" s="61">
        <v>6958083.9520958085</v>
      </c>
      <c r="N236" s="75">
        <v>6</v>
      </c>
      <c r="O236" s="61">
        <v>38733334</v>
      </c>
      <c r="P236" s="79" t="s">
        <v>56</v>
      </c>
      <c r="Q236" s="79" t="s">
        <v>56</v>
      </c>
      <c r="R236" s="75" t="s">
        <v>1085</v>
      </c>
      <c r="S236" s="75" t="s">
        <v>253</v>
      </c>
      <c r="T236" s="80" t="s">
        <v>1086</v>
      </c>
      <c r="U236" s="39">
        <v>45504</v>
      </c>
      <c r="V236" s="83">
        <v>202417000063633</v>
      </c>
      <c r="W236" s="106" t="s">
        <v>302</v>
      </c>
      <c r="X236" s="83" t="s">
        <v>1090</v>
      </c>
      <c r="Y236" s="89">
        <v>45504</v>
      </c>
      <c r="Z236" s="96" t="s">
        <v>1101</v>
      </c>
      <c r="AA236" s="89">
        <v>45503</v>
      </c>
      <c r="AB236" s="103">
        <v>38733334</v>
      </c>
      <c r="AC236" s="86">
        <f t="shared" si="16"/>
        <v>0</v>
      </c>
      <c r="AD236" s="87">
        <v>1319</v>
      </c>
      <c r="AE236" s="89">
        <v>45504</v>
      </c>
      <c r="AF236" s="85">
        <v>38733334</v>
      </c>
      <c r="AG236" s="88">
        <f t="shared" si="18"/>
        <v>0</v>
      </c>
      <c r="AH236" s="87">
        <v>3409</v>
      </c>
      <c r="AI236" s="89">
        <v>45506</v>
      </c>
      <c r="AJ236" s="85">
        <v>38733334</v>
      </c>
      <c r="AK236" s="33">
        <f t="shared" si="17"/>
        <v>0</v>
      </c>
      <c r="AL236" s="85">
        <v>6766667</v>
      </c>
      <c r="AM236" s="33">
        <f t="shared" si="19"/>
        <v>31966667</v>
      </c>
      <c r="AN236" s="33">
        <f t="shared" si="20"/>
        <v>0</v>
      </c>
      <c r="AO236" s="41" t="s">
        <v>323</v>
      </c>
      <c r="AP236" s="87" t="s">
        <v>1102</v>
      </c>
      <c r="AQ236" s="90" t="s">
        <v>1103</v>
      </c>
      <c r="AR236" s="90"/>
    </row>
    <row r="237" spans="1:44" s="42" customFormat="1" ht="14.25" customHeight="1">
      <c r="A237" s="75">
        <v>5</v>
      </c>
      <c r="B237" s="76" t="s">
        <v>1104</v>
      </c>
      <c r="C237" s="77" t="s">
        <v>248</v>
      </c>
      <c r="D237" s="77" t="s">
        <v>2742</v>
      </c>
      <c r="E237" s="77" t="s">
        <v>250</v>
      </c>
      <c r="F237" s="77" t="s">
        <v>251</v>
      </c>
      <c r="G237" s="77" t="s">
        <v>1083</v>
      </c>
      <c r="H237" s="77" t="s">
        <v>153</v>
      </c>
      <c r="I237" s="77" t="s">
        <v>54</v>
      </c>
      <c r="J237" s="77" t="s">
        <v>1105</v>
      </c>
      <c r="K237" s="75" t="s">
        <v>55</v>
      </c>
      <c r="L237" s="75">
        <v>80101504</v>
      </c>
      <c r="M237" s="61">
        <v>7579904.1916167662</v>
      </c>
      <c r="N237" s="75">
        <v>6</v>
      </c>
      <c r="O237" s="61">
        <v>42194800</v>
      </c>
      <c r="P237" s="79" t="s">
        <v>56</v>
      </c>
      <c r="Q237" s="79" t="s">
        <v>56</v>
      </c>
      <c r="R237" s="75" t="s">
        <v>1085</v>
      </c>
      <c r="S237" s="75" t="s">
        <v>253</v>
      </c>
      <c r="T237" s="80" t="s">
        <v>1086</v>
      </c>
      <c r="U237" s="39">
        <v>45504</v>
      </c>
      <c r="V237" s="83">
        <v>202417000063633</v>
      </c>
      <c r="W237" s="106" t="s">
        <v>302</v>
      </c>
      <c r="X237" s="83" t="s">
        <v>1090</v>
      </c>
      <c r="Y237" s="89">
        <v>45504</v>
      </c>
      <c r="Z237" s="96" t="s">
        <v>1106</v>
      </c>
      <c r="AA237" s="89">
        <v>45503</v>
      </c>
      <c r="AB237" s="103">
        <v>42194800</v>
      </c>
      <c r="AC237" s="86">
        <f t="shared" si="16"/>
        <v>0</v>
      </c>
      <c r="AD237" s="87">
        <v>1321</v>
      </c>
      <c r="AE237" s="89">
        <v>45504</v>
      </c>
      <c r="AF237" s="85">
        <v>42194800</v>
      </c>
      <c r="AG237" s="88">
        <f t="shared" si="18"/>
        <v>0</v>
      </c>
      <c r="AH237" s="87">
        <v>3998</v>
      </c>
      <c r="AI237" s="89">
        <v>45524</v>
      </c>
      <c r="AJ237" s="85">
        <v>42194800</v>
      </c>
      <c r="AK237" s="33">
        <f t="shared" si="17"/>
        <v>0</v>
      </c>
      <c r="AL237" s="85">
        <v>3136100</v>
      </c>
      <c r="AM237" s="33">
        <f t="shared" si="19"/>
        <v>39058700</v>
      </c>
      <c r="AN237" s="33">
        <f t="shared" si="20"/>
        <v>0</v>
      </c>
      <c r="AO237" s="41" t="s">
        <v>323</v>
      </c>
      <c r="AP237" s="87" t="s">
        <v>1107</v>
      </c>
      <c r="AQ237" s="90" t="s">
        <v>1108</v>
      </c>
      <c r="AR237" s="90" t="s">
        <v>1109</v>
      </c>
    </row>
    <row r="238" spans="1:44" s="42" customFormat="1" ht="14.25" customHeight="1">
      <c r="A238" s="75">
        <v>6</v>
      </c>
      <c r="B238" s="76" t="s">
        <v>1110</v>
      </c>
      <c r="C238" s="77" t="s">
        <v>248</v>
      </c>
      <c r="D238" s="77" t="s">
        <v>2742</v>
      </c>
      <c r="E238" s="77" t="s">
        <v>250</v>
      </c>
      <c r="F238" s="77" t="s">
        <v>251</v>
      </c>
      <c r="G238" s="77" t="s">
        <v>1083</v>
      </c>
      <c r="H238" s="77" t="s">
        <v>153</v>
      </c>
      <c r="I238" s="77" t="s">
        <v>54</v>
      </c>
      <c r="J238" s="77" t="s">
        <v>1111</v>
      </c>
      <c r="K238" s="75" t="s">
        <v>55</v>
      </c>
      <c r="L238" s="75">
        <v>80111600</v>
      </c>
      <c r="M238" s="61">
        <v>3065868.3233532934</v>
      </c>
      <c r="N238" s="75">
        <v>6</v>
      </c>
      <c r="O238" s="61">
        <v>17066667</v>
      </c>
      <c r="P238" s="79" t="s">
        <v>56</v>
      </c>
      <c r="Q238" s="79" t="s">
        <v>56</v>
      </c>
      <c r="R238" s="75" t="s">
        <v>1085</v>
      </c>
      <c r="S238" s="75" t="s">
        <v>253</v>
      </c>
      <c r="T238" s="80" t="s">
        <v>1086</v>
      </c>
      <c r="U238" s="39">
        <v>45504</v>
      </c>
      <c r="V238" s="83">
        <v>202417000063633</v>
      </c>
      <c r="W238" s="106" t="s">
        <v>302</v>
      </c>
      <c r="X238" s="83" t="s">
        <v>1090</v>
      </c>
      <c r="Y238" s="89">
        <v>45504</v>
      </c>
      <c r="Z238" s="96" t="s">
        <v>1112</v>
      </c>
      <c r="AA238" s="89">
        <v>45503</v>
      </c>
      <c r="AB238" s="103">
        <v>17066667</v>
      </c>
      <c r="AC238" s="86">
        <f t="shared" si="16"/>
        <v>0</v>
      </c>
      <c r="AD238" s="87">
        <v>1326</v>
      </c>
      <c r="AE238" s="89">
        <v>45504</v>
      </c>
      <c r="AF238" s="85">
        <v>17066667</v>
      </c>
      <c r="AG238" s="88">
        <f t="shared" si="18"/>
        <v>0</v>
      </c>
      <c r="AH238" s="87">
        <v>3469</v>
      </c>
      <c r="AI238" s="89">
        <v>45512</v>
      </c>
      <c r="AJ238" s="85">
        <v>17066667</v>
      </c>
      <c r="AK238" s="33">
        <f t="shared" si="17"/>
        <v>0</v>
      </c>
      <c r="AL238" s="85">
        <v>2453334</v>
      </c>
      <c r="AM238" s="33">
        <f t="shared" si="19"/>
        <v>14613333</v>
      </c>
      <c r="AN238" s="33">
        <f t="shared" si="20"/>
        <v>0</v>
      </c>
      <c r="AO238" s="41" t="s">
        <v>320</v>
      </c>
      <c r="AP238" s="87" t="s">
        <v>1113</v>
      </c>
      <c r="AQ238" s="90" t="s">
        <v>1114</v>
      </c>
      <c r="AR238" s="90" t="s">
        <v>1115</v>
      </c>
    </row>
    <row r="239" spans="1:44" s="42" customFormat="1" ht="14.25" customHeight="1">
      <c r="A239" s="75">
        <v>7</v>
      </c>
      <c r="B239" s="76" t="s">
        <v>1116</v>
      </c>
      <c r="C239" s="77" t="s">
        <v>248</v>
      </c>
      <c r="D239" s="77" t="s">
        <v>2742</v>
      </c>
      <c r="E239" s="77" t="s">
        <v>250</v>
      </c>
      <c r="F239" s="77" t="s">
        <v>251</v>
      </c>
      <c r="G239" s="77" t="s">
        <v>1083</v>
      </c>
      <c r="H239" s="77" t="s">
        <v>153</v>
      </c>
      <c r="I239" s="77" t="s">
        <v>54</v>
      </c>
      <c r="J239" s="77" t="s">
        <v>1117</v>
      </c>
      <c r="K239" s="75" t="s">
        <v>55</v>
      </c>
      <c r="L239" s="75">
        <v>80101504</v>
      </c>
      <c r="M239" s="61">
        <v>4700000</v>
      </c>
      <c r="N239" s="75">
        <v>6</v>
      </c>
      <c r="O239" s="61">
        <v>26163333</v>
      </c>
      <c r="P239" s="79" t="s">
        <v>61</v>
      </c>
      <c r="Q239" s="79" t="s">
        <v>61</v>
      </c>
      <c r="R239" s="75" t="s">
        <v>1085</v>
      </c>
      <c r="S239" s="75" t="s">
        <v>253</v>
      </c>
      <c r="T239" s="80" t="s">
        <v>1086</v>
      </c>
      <c r="U239" s="39">
        <v>45492</v>
      </c>
      <c r="V239" s="83">
        <v>202417000059373</v>
      </c>
      <c r="W239" s="106" t="s">
        <v>302</v>
      </c>
      <c r="X239" s="83" t="s">
        <v>1090</v>
      </c>
      <c r="Y239" s="89">
        <v>45492</v>
      </c>
      <c r="Z239" s="96" t="s">
        <v>1118</v>
      </c>
      <c r="AA239" s="89">
        <v>45492</v>
      </c>
      <c r="AB239" s="103">
        <v>26163333</v>
      </c>
      <c r="AC239" s="86">
        <f t="shared" si="16"/>
        <v>0</v>
      </c>
      <c r="AD239" s="87">
        <v>1046</v>
      </c>
      <c r="AE239" s="89">
        <v>45495</v>
      </c>
      <c r="AF239" s="85">
        <v>26163333</v>
      </c>
      <c r="AG239" s="88">
        <f t="shared" si="18"/>
        <v>0</v>
      </c>
      <c r="AH239" s="87">
        <v>3330</v>
      </c>
      <c r="AI239" s="89">
        <v>45503</v>
      </c>
      <c r="AJ239" s="85">
        <v>26163333</v>
      </c>
      <c r="AK239" s="33">
        <f t="shared" si="17"/>
        <v>0</v>
      </c>
      <c r="AL239" s="85">
        <v>4700000</v>
      </c>
      <c r="AM239" s="33">
        <f t="shared" si="19"/>
        <v>21463333</v>
      </c>
      <c r="AN239" s="33">
        <f t="shared" si="20"/>
        <v>0</v>
      </c>
      <c r="AO239" s="41" t="s">
        <v>323</v>
      </c>
      <c r="AP239" s="87" t="s">
        <v>1119</v>
      </c>
      <c r="AQ239" s="90" t="s">
        <v>1120</v>
      </c>
      <c r="AR239" s="90" t="s">
        <v>1121</v>
      </c>
    </row>
    <row r="240" spans="1:44" s="42" customFormat="1" ht="14.25" customHeight="1">
      <c r="A240" s="75">
        <v>8</v>
      </c>
      <c r="B240" s="76" t="s">
        <v>1122</v>
      </c>
      <c r="C240" s="77" t="s">
        <v>248</v>
      </c>
      <c r="D240" s="77" t="s">
        <v>2742</v>
      </c>
      <c r="E240" s="77" t="s">
        <v>250</v>
      </c>
      <c r="F240" s="77" t="s">
        <v>251</v>
      </c>
      <c r="G240" s="77" t="s">
        <v>1083</v>
      </c>
      <c r="H240" s="77" t="s">
        <v>153</v>
      </c>
      <c r="I240" s="77" t="s">
        <v>54</v>
      </c>
      <c r="J240" s="77" t="s">
        <v>1123</v>
      </c>
      <c r="K240" s="75" t="s">
        <v>55</v>
      </c>
      <c r="L240" s="75">
        <v>80101504</v>
      </c>
      <c r="M240" s="61">
        <v>8350000</v>
      </c>
      <c r="N240" s="75">
        <v>6</v>
      </c>
      <c r="O240" s="61">
        <v>50100000</v>
      </c>
      <c r="P240" s="79" t="s">
        <v>56</v>
      </c>
      <c r="Q240" s="79" t="s">
        <v>56</v>
      </c>
      <c r="R240" s="75" t="s">
        <v>1085</v>
      </c>
      <c r="S240" s="75" t="s">
        <v>253</v>
      </c>
      <c r="T240" s="80" t="s">
        <v>1086</v>
      </c>
      <c r="U240" s="39">
        <v>45504</v>
      </c>
      <c r="V240" s="83">
        <v>202417000063633</v>
      </c>
      <c r="W240" s="106" t="s">
        <v>302</v>
      </c>
      <c r="X240" s="83" t="s">
        <v>340</v>
      </c>
      <c r="Y240" s="89">
        <v>45504</v>
      </c>
      <c r="Z240" s="96" t="s">
        <v>1124</v>
      </c>
      <c r="AA240" s="89">
        <v>45503</v>
      </c>
      <c r="AB240" s="103">
        <v>50100000</v>
      </c>
      <c r="AC240" s="86">
        <f t="shared" si="16"/>
        <v>0</v>
      </c>
      <c r="AD240" s="87">
        <v>1330</v>
      </c>
      <c r="AE240" s="89">
        <v>45504</v>
      </c>
      <c r="AF240" s="85">
        <v>50100000</v>
      </c>
      <c r="AG240" s="88">
        <f t="shared" si="18"/>
        <v>0</v>
      </c>
      <c r="AH240" s="87">
        <v>3464</v>
      </c>
      <c r="AI240" s="89">
        <v>45512</v>
      </c>
      <c r="AJ240" s="85">
        <v>50100000</v>
      </c>
      <c r="AK240" s="33">
        <f t="shared" si="17"/>
        <v>0</v>
      </c>
      <c r="AL240" s="85">
        <v>6900000</v>
      </c>
      <c r="AM240" s="33">
        <f t="shared" si="19"/>
        <v>43200000</v>
      </c>
      <c r="AN240" s="33">
        <f t="shared" si="20"/>
        <v>0</v>
      </c>
      <c r="AO240" s="41" t="s">
        <v>323</v>
      </c>
      <c r="AP240" s="87" t="s">
        <v>1125</v>
      </c>
      <c r="AQ240" s="90" t="s">
        <v>1126</v>
      </c>
      <c r="AR240" s="90"/>
    </row>
    <row r="241" spans="1:44" s="42" customFormat="1" ht="14.25" customHeight="1">
      <c r="A241" s="75">
        <v>9</v>
      </c>
      <c r="B241" s="76" t="s">
        <v>1127</v>
      </c>
      <c r="C241" s="77" t="s">
        <v>248</v>
      </c>
      <c r="D241" s="77" t="s">
        <v>2742</v>
      </c>
      <c r="E241" s="77" t="s">
        <v>250</v>
      </c>
      <c r="F241" s="77" t="s">
        <v>251</v>
      </c>
      <c r="G241" s="77" t="s">
        <v>1083</v>
      </c>
      <c r="H241" s="77" t="s">
        <v>153</v>
      </c>
      <c r="I241" s="77" t="s">
        <v>54</v>
      </c>
      <c r="J241" s="77" t="s">
        <v>1128</v>
      </c>
      <c r="K241" s="75" t="s">
        <v>55</v>
      </c>
      <c r="L241" s="75">
        <v>80101504</v>
      </c>
      <c r="M241" s="61">
        <v>8501784.4311377257</v>
      </c>
      <c r="N241" s="75" t="s">
        <v>1129</v>
      </c>
      <c r="O241" s="61">
        <v>47326600</v>
      </c>
      <c r="P241" s="79" t="s">
        <v>56</v>
      </c>
      <c r="Q241" s="79" t="s">
        <v>56</v>
      </c>
      <c r="R241" s="75" t="s">
        <v>1085</v>
      </c>
      <c r="S241" s="75" t="s">
        <v>253</v>
      </c>
      <c r="T241" s="80" t="s">
        <v>1086</v>
      </c>
      <c r="U241" s="39">
        <v>45499</v>
      </c>
      <c r="V241" s="83">
        <v>202417000062303</v>
      </c>
      <c r="W241" s="106" t="s">
        <v>309</v>
      </c>
      <c r="X241" s="83" t="s">
        <v>1130</v>
      </c>
      <c r="Y241" s="89">
        <v>45499</v>
      </c>
      <c r="Z241" s="96" t="s">
        <v>1131</v>
      </c>
      <c r="AA241" s="89">
        <v>45503</v>
      </c>
      <c r="AB241" s="103">
        <v>47326600</v>
      </c>
      <c r="AC241" s="86">
        <f t="shared" si="16"/>
        <v>0</v>
      </c>
      <c r="AD241" s="87">
        <v>1333</v>
      </c>
      <c r="AE241" s="89">
        <v>45504</v>
      </c>
      <c r="AF241" s="85">
        <v>47326600</v>
      </c>
      <c r="AG241" s="88">
        <f t="shared" si="18"/>
        <v>0</v>
      </c>
      <c r="AH241" s="87">
        <v>3400</v>
      </c>
      <c r="AI241" s="89">
        <v>45506</v>
      </c>
      <c r="AJ241" s="85">
        <v>47326600</v>
      </c>
      <c r="AK241" s="33">
        <f t="shared" si="17"/>
        <v>0</v>
      </c>
      <c r="AL241" s="85">
        <v>8267900</v>
      </c>
      <c r="AM241" s="33">
        <f t="shared" si="19"/>
        <v>39058700</v>
      </c>
      <c r="AN241" s="33">
        <f t="shared" si="20"/>
        <v>0</v>
      </c>
      <c r="AO241" s="41" t="s">
        <v>323</v>
      </c>
      <c r="AP241" s="87" t="s">
        <v>1132</v>
      </c>
      <c r="AQ241" s="90" t="s">
        <v>1133</v>
      </c>
      <c r="AR241" s="90"/>
    </row>
    <row r="242" spans="1:44" s="42" customFormat="1" ht="14.25" customHeight="1">
      <c r="A242" s="75">
        <v>10</v>
      </c>
      <c r="B242" s="76" t="s">
        <v>1134</v>
      </c>
      <c r="C242" s="77" t="s">
        <v>248</v>
      </c>
      <c r="D242" s="77" t="s">
        <v>2742</v>
      </c>
      <c r="E242" s="77" t="s">
        <v>250</v>
      </c>
      <c r="F242" s="77" t="s">
        <v>254</v>
      </c>
      <c r="G242" s="77" t="s">
        <v>1135</v>
      </c>
      <c r="H242" s="77" t="s">
        <v>256</v>
      </c>
      <c r="I242" s="77" t="s">
        <v>54</v>
      </c>
      <c r="J242" s="77" t="s">
        <v>1136</v>
      </c>
      <c r="K242" s="75" t="s">
        <v>137</v>
      </c>
      <c r="L242" s="75" t="s">
        <v>1137</v>
      </c>
      <c r="M242" s="61">
        <v>15000000</v>
      </c>
      <c r="N242" s="75">
        <v>1</v>
      </c>
      <c r="O242" s="61">
        <v>5000000</v>
      </c>
      <c r="P242" s="79" t="s">
        <v>56</v>
      </c>
      <c r="Q242" s="79" t="s">
        <v>56</v>
      </c>
      <c r="R242" s="75" t="s">
        <v>1085</v>
      </c>
      <c r="S242" s="75" t="s">
        <v>253</v>
      </c>
      <c r="T242" s="80" t="s">
        <v>1086</v>
      </c>
      <c r="U242" s="39">
        <v>45559</v>
      </c>
      <c r="V242" s="83">
        <v>202417000075793</v>
      </c>
      <c r="W242" s="106" t="s">
        <v>309</v>
      </c>
      <c r="X242" s="83" t="s">
        <v>1138</v>
      </c>
      <c r="Y242" s="89">
        <v>45559</v>
      </c>
      <c r="Z242" s="96"/>
      <c r="AA242" s="89"/>
      <c r="AB242" s="103"/>
      <c r="AC242" s="86">
        <f t="shared" si="16"/>
        <v>5000000</v>
      </c>
      <c r="AD242" s="87"/>
      <c r="AE242" s="89"/>
      <c r="AF242" s="85"/>
      <c r="AG242" s="88">
        <f t="shared" si="18"/>
        <v>0</v>
      </c>
      <c r="AH242" s="87"/>
      <c r="AI242" s="89"/>
      <c r="AJ242" s="85"/>
      <c r="AK242" s="33">
        <f t="shared" si="17"/>
        <v>0</v>
      </c>
      <c r="AL242" s="85"/>
      <c r="AM242" s="33">
        <f t="shared" si="19"/>
        <v>0</v>
      </c>
      <c r="AN242" s="33">
        <f t="shared" si="20"/>
        <v>5000000</v>
      </c>
      <c r="AO242" s="41"/>
      <c r="AP242" s="87"/>
      <c r="AQ242" s="90"/>
      <c r="AR242" s="90"/>
    </row>
    <row r="243" spans="1:44" s="42" customFormat="1" ht="14.25" customHeight="1">
      <c r="A243" s="75">
        <v>11</v>
      </c>
      <c r="B243" s="76" t="s">
        <v>1139</v>
      </c>
      <c r="C243" s="77" t="s">
        <v>248</v>
      </c>
      <c r="D243" s="77" t="s">
        <v>2742</v>
      </c>
      <c r="E243" s="77" t="s">
        <v>250</v>
      </c>
      <c r="F243" s="77" t="s">
        <v>254</v>
      </c>
      <c r="G243" s="77" t="s">
        <v>1135</v>
      </c>
      <c r="H243" s="77" t="s">
        <v>257</v>
      </c>
      <c r="I243" s="77" t="s">
        <v>54</v>
      </c>
      <c r="J243" s="77" t="s">
        <v>1140</v>
      </c>
      <c r="K243" s="75" t="s">
        <v>137</v>
      </c>
      <c r="L243" s="75" t="s">
        <v>1141</v>
      </c>
      <c r="M243" s="61">
        <v>9000000</v>
      </c>
      <c r="N243" s="75">
        <v>1</v>
      </c>
      <c r="O243" s="61">
        <v>9000000</v>
      </c>
      <c r="P243" s="79" t="s">
        <v>56</v>
      </c>
      <c r="Q243" s="79" t="s">
        <v>56</v>
      </c>
      <c r="R243" s="75" t="s">
        <v>1085</v>
      </c>
      <c r="S243" s="75" t="s">
        <v>253</v>
      </c>
      <c r="T243" s="80" t="s">
        <v>1086</v>
      </c>
      <c r="U243" s="39"/>
      <c r="V243" s="83"/>
      <c r="W243" s="106"/>
      <c r="X243" s="83"/>
      <c r="Y243" s="89"/>
      <c r="Z243" s="96"/>
      <c r="AA243" s="89"/>
      <c r="AB243" s="103"/>
      <c r="AC243" s="86">
        <f t="shared" si="16"/>
        <v>9000000</v>
      </c>
      <c r="AD243" s="87"/>
      <c r="AE243" s="89"/>
      <c r="AF243" s="85"/>
      <c r="AG243" s="88">
        <f t="shared" si="18"/>
        <v>0</v>
      </c>
      <c r="AH243" s="87"/>
      <c r="AI243" s="89"/>
      <c r="AJ243" s="85"/>
      <c r="AK243" s="33">
        <f t="shared" si="17"/>
        <v>0</v>
      </c>
      <c r="AL243" s="85"/>
      <c r="AM243" s="33">
        <f t="shared" si="19"/>
        <v>0</v>
      </c>
      <c r="AN243" s="33">
        <f t="shared" si="20"/>
        <v>9000000</v>
      </c>
      <c r="AO243" s="41"/>
      <c r="AP243" s="87"/>
      <c r="AQ243" s="90"/>
      <c r="AR243" s="90"/>
    </row>
    <row r="244" spans="1:44" s="42" customFormat="1" ht="14.25" customHeight="1">
      <c r="A244" s="75">
        <v>12</v>
      </c>
      <c r="B244" s="76" t="s">
        <v>1142</v>
      </c>
      <c r="C244" s="77" t="s">
        <v>248</v>
      </c>
      <c r="D244" s="77" t="s">
        <v>2742</v>
      </c>
      <c r="E244" s="77" t="s">
        <v>250</v>
      </c>
      <c r="F244" s="77" t="s">
        <v>251</v>
      </c>
      <c r="G244" s="77" t="s">
        <v>1083</v>
      </c>
      <c r="H244" s="77" t="s">
        <v>77</v>
      </c>
      <c r="I244" s="77" t="s">
        <v>54</v>
      </c>
      <c r="J244" s="77" t="s">
        <v>1143</v>
      </c>
      <c r="K244" s="75" t="s">
        <v>55</v>
      </c>
      <c r="L244" s="75">
        <v>80161500</v>
      </c>
      <c r="M244" s="61">
        <v>7000000</v>
      </c>
      <c r="N244" s="75">
        <v>5</v>
      </c>
      <c r="O244" s="61">
        <v>35000000</v>
      </c>
      <c r="P244" s="79" t="s">
        <v>56</v>
      </c>
      <c r="Q244" s="79" t="s">
        <v>56</v>
      </c>
      <c r="R244" s="75" t="s">
        <v>1085</v>
      </c>
      <c r="S244" s="75" t="s">
        <v>253</v>
      </c>
      <c r="T244" s="80" t="s">
        <v>1144</v>
      </c>
      <c r="U244" s="39">
        <v>45504</v>
      </c>
      <c r="V244" s="83">
        <v>202417000063573</v>
      </c>
      <c r="W244" s="106" t="s">
        <v>302</v>
      </c>
      <c r="X244" s="83" t="s">
        <v>340</v>
      </c>
      <c r="Y244" s="89">
        <v>45505</v>
      </c>
      <c r="Z244" s="96" t="s">
        <v>1145</v>
      </c>
      <c r="AA244" s="89">
        <v>45505</v>
      </c>
      <c r="AB244" s="103">
        <v>35000000</v>
      </c>
      <c r="AC244" s="86">
        <f t="shared" si="16"/>
        <v>0</v>
      </c>
      <c r="AD244" s="87">
        <v>1390</v>
      </c>
      <c r="AE244" s="89">
        <v>45506</v>
      </c>
      <c r="AF244" s="85">
        <v>35000000</v>
      </c>
      <c r="AG244" s="88">
        <f t="shared" si="18"/>
        <v>0</v>
      </c>
      <c r="AH244" s="87">
        <v>3754</v>
      </c>
      <c r="AI244" s="89">
        <v>45517</v>
      </c>
      <c r="AJ244" s="85">
        <v>35000000</v>
      </c>
      <c r="AK244" s="33">
        <f t="shared" si="17"/>
        <v>0</v>
      </c>
      <c r="AL244" s="85">
        <v>4200000</v>
      </c>
      <c r="AM244" s="33">
        <f t="shared" si="19"/>
        <v>30800000</v>
      </c>
      <c r="AN244" s="33">
        <f t="shared" si="20"/>
        <v>0</v>
      </c>
      <c r="AO244" s="41" t="s">
        <v>323</v>
      </c>
      <c r="AP244" s="87" t="s">
        <v>1146</v>
      </c>
      <c r="AQ244" s="90" t="s">
        <v>1147</v>
      </c>
      <c r="AR244" s="90"/>
    </row>
    <row r="245" spans="1:44" s="42" customFormat="1" ht="14.25" customHeight="1">
      <c r="A245" s="75">
        <v>13</v>
      </c>
      <c r="B245" s="76" t="s">
        <v>1148</v>
      </c>
      <c r="C245" s="77" t="s">
        <v>248</v>
      </c>
      <c r="D245" s="77" t="s">
        <v>2742</v>
      </c>
      <c r="E245" s="77" t="s">
        <v>250</v>
      </c>
      <c r="F245" s="77" t="s">
        <v>251</v>
      </c>
      <c r="G245" s="77" t="s">
        <v>1083</v>
      </c>
      <c r="H245" s="77" t="s">
        <v>77</v>
      </c>
      <c r="I245" s="77" t="s">
        <v>54</v>
      </c>
      <c r="J245" s="77" t="s">
        <v>1149</v>
      </c>
      <c r="K245" s="75" t="s">
        <v>55</v>
      </c>
      <c r="L245" s="75">
        <v>80161500</v>
      </c>
      <c r="M245" s="61">
        <v>3000000</v>
      </c>
      <c r="N245" s="75">
        <v>6</v>
      </c>
      <c r="O245" s="61">
        <v>16700000</v>
      </c>
      <c r="P245" s="79" t="s">
        <v>56</v>
      </c>
      <c r="Q245" s="79" t="s">
        <v>56</v>
      </c>
      <c r="R245" s="75" t="s">
        <v>1085</v>
      </c>
      <c r="S245" s="75" t="s">
        <v>253</v>
      </c>
      <c r="T245" s="80" t="s">
        <v>1144</v>
      </c>
      <c r="U245" s="39">
        <v>45504</v>
      </c>
      <c r="V245" s="83">
        <v>202417000062893</v>
      </c>
      <c r="W245" s="106" t="s">
        <v>302</v>
      </c>
      <c r="X245" s="83" t="s">
        <v>340</v>
      </c>
      <c r="Y245" s="89">
        <v>45504</v>
      </c>
      <c r="Z245" s="96" t="s">
        <v>1150</v>
      </c>
      <c r="AA245" s="89">
        <v>45503</v>
      </c>
      <c r="AB245" s="103">
        <v>16700000</v>
      </c>
      <c r="AC245" s="86">
        <f t="shared" si="16"/>
        <v>0</v>
      </c>
      <c r="AD245" s="87">
        <v>1360</v>
      </c>
      <c r="AE245" s="89">
        <v>45504</v>
      </c>
      <c r="AF245" s="85">
        <v>16300000</v>
      </c>
      <c r="AG245" s="88">
        <f t="shared" si="18"/>
        <v>400000</v>
      </c>
      <c r="AH245" s="87">
        <v>3423</v>
      </c>
      <c r="AI245" s="89">
        <v>45506</v>
      </c>
      <c r="AJ245" s="85">
        <v>16300000</v>
      </c>
      <c r="AK245" s="33">
        <f t="shared" si="17"/>
        <v>0</v>
      </c>
      <c r="AL245" s="85">
        <v>2600000</v>
      </c>
      <c r="AM245" s="33">
        <f t="shared" si="19"/>
        <v>13700000</v>
      </c>
      <c r="AN245" s="33">
        <f t="shared" si="20"/>
        <v>400000</v>
      </c>
      <c r="AO245" s="41" t="s">
        <v>320</v>
      </c>
      <c r="AP245" s="87" t="s">
        <v>1151</v>
      </c>
      <c r="AQ245" s="90" t="s">
        <v>1152</v>
      </c>
      <c r="AR245" s="90"/>
    </row>
    <row r="246" spans="1:44" s="42" customFormat="1" ht="14.25" customHeight="1">
      <c r="A246" s="75">
        <v>14</v>
      </c>
      <c r="B246" s="76" t="s">
        <v>1153</v>
      </c>
      <c r="C246" s="77" t="s">
        <v>248</v>
      </c>
      <c r="D246" s="77" t="s">
        <v>2742</v>
      </c>
      <c r="E246" s="77" t="s">
        <v>250</v>
      </c>
      <c r="F246" s="77" t="s">
        <v>251</v>
      </c>
      <c r="G246" s="77" t="s">
        <v>1083</v>
      </c>
      <c r="H246" s="77" t="s">
        <v>77</v>
      </c>
      <c r="I246" s="77" t="s">
        <v>54</v>
      </c>
      <c r="J246" s="77" t="s">
        <v>1154</v>
      </c>
      <c r="K246" s="75" t="s">
        <v>55</v>
      </c>
      <c r="L246" s="75">
        <v>80161500</v>
      </c>
      <c r="M246" s="61">
        <v>8000000</v>
      </c>
      <c r="N246" s="75">
        <v>6</v>
      </c>
      <c r="O246" s="61">
        <v>44533333</v>
      </c>
      <c r="P246" s="79" t="s">
        <v>56</v>
      </c>
      <c r="Q246" s="79" t="s">
        <v>56</v>
      </c>
      <c r="R246" s="75" t="s">
        <v>1085</v>
      </c>
      <c r="S246" s="75" t="s">
        <v>253</v>
      </c>
      <c r="T246" s="80" t="s">
        <v>1144</v>
      </c>
      <c r="U246" s="39">
        <v>45504</v>
      </c>
      <c r="V246" s="83">
        <v>202417000062893</v>
      </c>
      <c r="W246" s="106" t="s">
        <v>302</v>
      </c>
      <c r="X246" s="83" t="s">
        <v>340</v>
      </c>
      <c r="Y246" s="89">
        <v>45504</v>
      </c>
      <c r="Z246" s="96" t="s">
        <v>1155</v>
      </c>
      <c r="AA246" s="89">
        <v>45503</v>
      </c>
      <c r="AB246" s="103">
        <v>44533333</v>
      </c>
      <c r="AC246" s="86">
        <f t="shared" si="16"/>
        <v>0</v>
      </c>
      <c r="AD246" s="87">
        <v>1380</v>
      </c>
      <c r="AE246" s="89">
        <v>45504</v>
      </c>
      <c r="AF246" s="85">
        <v>43466666</v>
      </c>
      <c r="AG246" s="88">
        <f t="shared" si="18"/>
        <v>1066667</v>
      </c>
      <c r="AH246" s="87">
        <v>3428</v>
      </c>
      <c r="AI246" s="89">
        <v>45506</v>
      </c>
      <c r="AJ246" s="85">
        <v>43466666</v>
      </c>
      <c r="AK246" s="33">
        <f t="shared" si="17"/>
        <v>0</v>
      </c>
      <c r="AL246" s="85">
        <v>6933333</v>
      </c>
      <c r="AM246" s="33">
        <f t="shared" si="19"/>
        <v>36533333</v>
      </c>
      <c r="AN246" s="33">
        <f t="shared" si="20"/>
        <v>1066667</v>
      </c>
      <c r="AO246" s="41" t="s">
        <v>323</v>
      </c>
      <c r="AP246" s="87" t="s">
        <v>1156</v>
      </c>
      <c r="AQ246" s="90" t="s">
        <v>1157</v>
      </c>
      <c r="AR246" s="90"/>
    </row>
    <row r="247" spans="1:44" s="42" customFormat="1" ht="14.25" customHeight="1">
      <c r="A247" s="75">
        <v>15</v>
      </c>
      <c r="B247" s="76" t="s">
        <v>1158</v>
      </c>
      <c r="C247" s="77" t="s">
        <v>248</v>
      </c>
      <c r="D247" s="77" t="s">
        <v>2742</v>
      </c>
      <c r="E247" s="77" t="s">
        <v>250</v>
      </c>
      <c r="F247" s="77" t="s">
        <v>251</v>
      </c>
      <c r="G247" s="77" t="s">
        <v>1083</v>
      </c>
      <c r="H247" s="77" t="s">
        <v>77</v>
      </c>
      <c r="I247" s="77" t="s">
        <v>54</v>
      </c>
      <c r="J247" s="77" t="s">
        <v>1159</v>
      </c>
      <c r="K247" s="75" t="s">
        <v>55</v>
      </c>
      <c r="L247" s="75">
        <v>80161500</v>
      </c>
      <c r="M247" s="61">
        <v>9500000</v>
      </c>
      <c r="N247" s="75">
        <v>6</v>
      </c>
      <c r="O247" s="61">
        <v>52883333</v>
      </c>
      <c r="P247" s="79" t="s">
        <v>56</v>
      </c>
      <c r="Q247" s="79" t="s">
        <v>56</v>
      </c>
      <c r="R247" s="75" t="s">
        <v>1085</v>
      </c>
      <c r="S247" s="75" t="s">
        <v>253</v>
      </c>
      <c r="T247" s="80" t="s">
        <v>1144</v>
      </c>
      <c r="U247" s="39">
        <v>45504</v>
      </c>
      <c r="V247" s="83">
        <v>202417000062893</v>
      </c>
      <c r="W247" s="106" t="s">
        <v>302</v>
      </c>
      <c r="X247" s="83" t="s">
        <v>340</v>
      </c>
      <c r="Y247" s="89">
        <v>45504</v>
      </c>
      <c r="Z247" s="96" t="s">
        <v>1160</v>
      </c>
      <c r="AA247" s="89">
        <v>45503</v>
      </c>
      <c r="AB247" s="103">
        <v>52883333</v>
      </c>
      <c r="AC247" s="86">
        <f t="shared" si="16"/>
        <v>0</v>
      </c>
      <c r="AD247" s="87">
        <v>1351</v>
      </c>
      <c r="AE247" s="89">
        <v>45504</v>
      </c>
      <c r="AF247" s="85">
        <v>51616666</v>
      </c>
      <c r="AG247" s="88">
        <f t="shared" si="18"/>
        <v>1266667</v>
      </c>
      <c r="AH247" s="87">
        <v>3421</v>
      </c>
      <c r="AI247" s="89">
        <v>45506</v>
      </c>
      <c r="AJ247" s="85">
        <v>51616666</v>
      </c>
      <c r="AK247" s="33">
        <f t="shared" si="17"/>
        <v>0</v>
      </c>
      <c r="AL247" s="85">
        <v>8233333</v>
      </c>
      <c r="AM247" s="33">
        <f t="shared" si="19"/>
        <v>43383333</v>
      </c>
      <c r="AN247" s="33">
        <f t="shared" si="20"/>
        <v>1266667</v>
      </c>
      <c r="AO247" s="41" t="s">
        <v>323</v>
      </c>
      <c r="AP247" s="87" t="s">
        <v>1161</v>
      </c>
      <c r="AQ247" s="90" t="s">
        <v>1162</v>
      </c>
      <c r="AR247" s="90"/>
    </row>
    <row r="248" spans="1:44" s="42" customFormat="1" ht="14.25" customHeight="1">
      <c r="A248" s="75">
        <v>16</v>
      </c>
      <c r="B248" s="76" t="s">
        <v>1163</v>
      </c>
      <c r="C248" s="77" t="s">
        <v>248</v>
      </c>
      <c r="D248" s="77" t="s">
        <v>2742</v>
      </c>
      <c r="E248" s="77" t="s">
        <v>250</v>
      </c>
      <c r="F248" s="77" t="s">
        <v>251</v>
      </c>
      <c r="G248" s="77" t="s">
        <v>1083</v>
      </c>
      <c r="H248" s="77" t="s">
        <v>77</v>
      </c>
      <c r="I248" s="77" t="s">
        <v>54</v>
      </c>
      <c r="J248" s="77" t="s">
        <v>1164</v>
      </c>
      <c r="K248" s="75" t="s">
        <v>55</v>
      </c>
      <c r="L248" s="75">
        <v>80161500</v>
      </c>
      <c r="M248" s="61">
        <v>8500000</v>
      </c>
      <c r="N248" s="75">
        <v>6</v>
      </c>
      <c r="O248" s="61">
        <v>47316667</v>
      </c>
      <c r="P248" s="79" t="s">
        <v>56</v>
      </c>
      <c r="Q248" s="79" t="s">
        <v>1165</v>
      </c>
      <c r="R248" s="75" t="s">
        <v>1085</v>
      </c>
      <c r="S248" s="75" t="s">
        <v>253</v>
      </c>
      <c r="T248" s="80" t="s">
        <v>1144</v>
      </c>
      <c r="U248" s="39">
        <v>45504</v>
      </c>
      <c r="V248" s="83">
        <v>202417000062893</v>
      </c>
      <c r="W248" s="106" t="s">
        <v>302</v>
      </c>
      <c r="X248" s="83" t="s">
        <v>340</v>
      </c>
      <c r="Y248" s="89">
        <v>45504</v>
      </c>
      <c r="Z248" s="96" t="s">
        <v>1166</v>
      </c>
      <c r="AA248" s="89">
        <v>45503</v>
      </c>
      <c r="AB248" s="103">
        <v>47316667</v>
      </c>
      <c r="AC248" s="86">
        <f t="shared" si="16"/>
        <v>0</v>
      </c>
      <c r="AD248" s="87">
        <v>1364</v>
      </c>
      <c r="AE248" s="89">
        <v>45504</v>
      </c>
      <c r="AF248" s="85">
        <v>46183334</v>
      </c>
      <c r="AG248" s="88">
        <f t="shared" si="18"/>
        <v>1133333</v>
      </c>
      <c r="AH248" s="87">
        <v>3449</v>
      </c>
      <c r="AI248" s="89">
        <v>45507</v>
      </c>
      <c r="AJ248" s="85">
        <v>46183334</v>
      </c>
      <c r="AK248" s="33">
        <f t="shared" si="17"/>
        <v>0</v>
      </c>
      <c r="AL248" s="85">
        <v>7366667</v>
      </c>
      <c r="AM248" s="33">
        <f t="shared" si="19"/>
        <v>38816667</v>
      </c>
      <c r="AN248" s="33">
        <f t="shared" si="20"/>
        <v>1133333</v>
      </c>
      <c r="AO248" s="41" t="s">
        <v>323</v>
      </c>
      <c r="AP248" s="87" t="s">
        <v>1167</v>
      </c>
      <c r="AQ248" s="90" t="s">
        <v>1168</v>
      </c>
      <c r="AR248" s="90"/>
    </row>
    <row r="249" spans="1:44" s="42" customFormat="1" ht="14.25" customHeight="1">
      <c r="A249" s="75">
        <v>17</v>
      </c>
      <c r="B249" s="76" t="s">
        <v>1169</v>
      </c>
      <c r="C249" s="77" t="s">
        <v>248</v>
      </c>
      <c r="D249" s="77" t="s">
        <v>2742</v>
      </c>
      <c r="E249" s="77" t="s">
        <v>250</v>
      </c>
      <c r="F249" s="77" t="s">
        <v>251</v>
      </c>
      <c r="G249" s="77" t="s">
        <v>1083</v>
      </c>
      <c r="H249" s="77" t="s">
        <v>153</v>
      </c>
      <c r="I249" s="77" t="s">
        <v>54</v>
      </c>
      <c r="J249" s="77" t="s">
        <v>1170</v>
      </c>
      <c r="K249" s="75" t="s">
        <v>55</v>
      </c>
      <c r="L249" s="75">
        <v>80161500</v>
      </c>
      <c r="M249" s="61">
        <v>6500000</v>
      </c>
      <c r="N249" s="75">
        <v>6</v>
      </c>
      <c r="O249" s="61">
        <v>36183333</v>
      </c>
      <c r="P249" s="79" t="s">
        <v>56</v>
      </c>
      <c r="Q249" s="79" t="s">
        <v>56</v>
      </c>
      <c r="R249" s="75" t="s">
        <v>1085</v>
      </c>
      <c r="S249" s="75" t="s">
        <v>253</v>
      </c>
      <c r="T249" s="80" t="s">
        <v>1144</v>
      </c>
      <c r="U249" s="39">
        <v>45504</v>
      </c>
      <c r="V249" s="83">
        <v>202417000062893</v>
      </c>
      <c r="W249" s="106" t="s">
        <v>302</v>
      </c>
      <c r="X249" s="83" t="s">
        <v>340</v>
      </c>
      <c r="Y249" s="89">
        <v>45504</v>
      </c>
      <c r="Z249" s="96" t="s">
        <v>1171</v>
      </c>
      <c r="AA249" s="89">
        <v>45503</v>
      </c>
      <c r="AB249" s="103">
        <v>36183333</v>
      </c>
      <c r="AC249" s="86">
        <f t="shared" si="16"/>
        <v>0</v>
      </c>
      <c r="AD249" s="87">
        <v>1354</v>
      </c>
      <c r="AE249" s="89">
        <v>45504</v>
      </c>
      <c r="AF249" s="85">
        <v>35966666</v>
      </c>
      <c r="AG249" s="88">
        <f t="shared" si="18"/>
        <v>216667</v>
      </c>
      <c r="AH249" s="87">
        <v>3404</v>
      </c>
      <c r="AI249" s="89">
        <v>45506</v>
      </c>
      <c r="AJ249" s="85">
        <v>35966666</v>
      </c>
      <c r="AK249" s="33">
        <f t="shared" si="17"/>
        <v>0</v>
      </c>
      <c r="AL249" s="85">
        <v>6283333</v>
      </c>
      <c r="AM249" s="33">
        <f t="shared" si="19"/>
        <v>29683333</v>
      </c>
      <c r="AN249" s="33">
        <f t="shared" si="20"/>
        <v>216667</v>
      </c>
      <c r="AO249" s="41" t="s">
        <v>323</v>
      </c>
      <c r="AP249" s="87" t="s">
        <v>1172</v>
      </c>
      <c r="AQ249" s="90" t="s">
        <v>1173</v>
      </c>
      <c r="AR249" s="90"/>
    </row>
    <row r="250" spans="1:44" s="42" customFormat="1" ht="14.25" customHeight="1">
      <c r="A250" s="75">
        <v>18</v>
      </c>
      <c r="B250" s="76" t="s">
        <v>1174</v>
      </c>
      <c r="C250" s="77" t="s">
        <v>248</v>
      </c>
      <c r="D250" s="77" t="s">
        <v>2742</v>
      </c>
      <c r="E250" s="77" t="s">
        <v>250</v>
      </c>
      <c r="F250" s="77" t="s">
        <v>251</v>
      </c>
      <c r="G250" s="77" t="s">
        <v>1083</v>
      </c>
      <c r="H250" s="77" t="s">
        <v>77</v>
      </c>
      <c r="I250" s="77" t="s">
        <v>54</v>
      </c>
      <c r="J250" s="77" t="s">
        <v>1175</v>
      </c>
      <c r="K250" s="75" t="s">
        <v>55</v>
      </c>
      <c r="L250" s="75">
        <v>80161500</v>
      </c>
      <c r="M250" s="61">
        <v>7000000</v>
      </c>
      <c r="N250" s="75">
        <v>6</v>
      </c>
      <c r="O250" s="61">
        <v>38966667</v>
      </c>
      <c r="P250" s="79" t="s">
        <v>56</v>
      </c>
      <c r="Q250" s="79" t="s">
        <v>56</v>
      </c>
      <c r="R250" s="75" t="s">
        <v>1085</v>
      </c>
      <c r="S250" s="75" t="s">
        <v>253</v>
      </c>
      <c r="T250" s="80" t="s">
        <v>1144</v>
      </c>
      <c r="U250" s="39">
        <v>45504</v>
      </c>
      <c r="V250" s="83">
        <v>202417000062893</v>
      </c>
      <c r="W250" s="106" t="s">
        <v>302</v>
      </c>
      <c r="X250" s="83" t="s">
        <v>340</v>
      </c>
      <c r="Y250" s="89">
        <v>45504</v>
      </c>
      <c r="Z250" s="96" t="s">
        <v>1176</v>
      </c>
      <c r="AA250" s="89">
        <v>45503</v>
      </c>
      <c r="AB250" s="103">
        <v>38966667</v>
      </c>
      <c r="AC250" s="86">
        <f t="shared" si="16"/>
        <v>0</v>
      </c>
      <c r="AD250" s="87">
        <v>1359</v>
      </c>
      <c r="AE250" s="89">
        <v>45504</v>
      </c>
      <c r="AF250" s="85">
        <v>37333334</v>
      </c>
      <c r="AG250" s="88">
        <f t="shared" si="18"/>
        <v>1633333</v>
      </c>
      <c r="AH250" s="87">
        <v>3467</v>
      </c>
      <c r="AI250" s="89">
        <v>45512</v>
      </c>
      <c r="AJ250" s="85">
        <v>37333334</v>
      </c>
      <c r="AK250" s="33">
        <f t="shared" si="17"/>
        <v>0</v>
      </c>
      <c r="AL250" s="85">
        <v>5366667</v>
      </c>
      <c r="AM250" s="33">
        <f t="shared" si="19"/>
        <v>31966667</v>
      </c>
      <c r="AN250" s="33">
        <f t="shared" si="20"/>
        <v>1633333</v>
      </c>
      <c r="AO250" s="41" t="s">
        <v>323</v>
      </c>
      <c r="AP250" s="87" t="s">
        <v>1177</v>
      </c>
      <c r="AQ250" s="90" t="s">
        <v>1178</v>
      </c>
      <c r="AR250" s="90"/>
    </row>
    <row r="251" spans="1:44" s="42" customFormat="1" ht="14.25" customHeight="1">
      <c r="A251" s="75">
        <v>19</v>
      </c>
      <c r="B251" s="76" t="s">
        <v>1179</v>
      </c>
      <c r="C251" s="77" t="s">
        <v>248</v>
      </c>
      <c r="D251" s="77" t="s">
        <v>2742</v>
      </c>
      <c r="E251" s="77" t="s">
        <v>250</v>
      </c>
      <c r="F251" s="77" t="s">
        <v>251</v>
      </c>
      <c r="G251" s="77" t="s">
        <v>1083</v>
      </c>
      <c r="H251" s="77" t="s">
        <v>77</v>
      </c>
      <c r="I251" s="77" t="s">
        <v>54</v>
      </c>
      <c r="J251" s="77" t="s">
        <v>1180</v>
      </c>
      <c r="K251" s="75" t="s">
        <v>55</v>
      </c>
      <c r="L251" s="75">
        <v>81101500</v>
      </c>
      <c r="M251" s="61">
        <v>11597222.166666666</v>
      </c>
      <c r="N251" s="75">
        <v>6</v>
      </c>
      <c r="O251" s="61">
        <v>69583333</v>
      </c>
      <c r="P251" s="79" t="s">
        <v>56</v>
      </c>
      <c r="Q251" s="79" t="s">
        <v>56</v>
      </c>
      <c r="R251" s="75" t="s">
        <v>1085</v>
      </c>
      <c r="S251" s="75" t="s">
        <v>253</v>
      </c>
      <c r="T251" s="80" t="s">
        <v>1144</v>
      </c>
      <c r="U251" s="39">
        <v>45504</v>
      </c>
      <c r="V251" s="83">
        <v>202417000062893</v>
      </c>
      <c r="W251" s="106" t="s">
        <v>302</v>
      </c>
      <c r="X251" s="83" t="s">
        <v>340</v>
      </c>
      <c r="Y251" s="89">
        <v>45504</v>
      </c>
      <c r="Z251" s="96" t="s">
        <v>1181</v>
      </c>
      <c r="AA251" s="89">
        <v>45503</v>
      </c>
      <c r="AB251" s="103">
        <v>69583333</v>
      </c>
      <c r="AC251" s="86">
        <f t="shared" si="16"/>
        <v>0</v>
      </c>
      <c r="AD251" s="87">
        <v>1356</v>
      </c>
      <c r="AE251" s="89">
        <v>45504</v>
      </c>
      <c r="AF251" s="85">
        <v>67916666</v>
      </c>
      <c r="AG251" s="88">
        <f t="shared" si="18"/>
        <v>1666667</v>
      </c>
      <c r="AH251" s="87">
        <v>3419</v>
      </c>
      <c r="AI251" s="89">
        <v>45506</v>
      </c>
      <c r="AJ251" s="85">
        <v>67916666</v>
      </c>
      <c r="AK251" s="33">
        <f t="shared" si="17"/>
        <v>0</v>
      </c>
      <c r="AL251" s="85">
        <v>10833333</v>
      </c>
      <c r="AM251" s="33">
        <f t="shared" si="19"/>
        <v>57083333</v>
      </c>
      <c r="AN251" s="33">
        <f t="shared" si="20"/>
        <v>1666667</v>
      </c>
      <c r="AO251" s="41" t="s">
        <v>323</v>
      </c>
      <c r="AP251" s="87" t="s">
        <v>1182</v>
      </c>
      <c r="AQ251" s="90" t="s">
        <v>1183</v>
      </c>
      <c r="AR251" s="90"/>
    </row>
    <row r="252" spans="1:44" s="42" customFormat="1" ht="14.25" customHeight="1">
      <c r="A252" s="75">
        <v>20</v>
      </c>
      <c r="B252" s="76" t="s">
        <v>1184</v>
      </c>
      <c r="C252" s="77" t="s">
        <v>248</v>
      </c>
      <c r="D252" s="77" t="s">
        <v>2742</v>
      </c>
      <c r="E252" s="77" t="s">
        <v>250</v>
      </c>
      <c r="F252" s="77" t="s">
        <v>251</v>
      </c>
      <c r="G252" s="77" t="s">
        <v>1083</v>
      </c>
      <c r="H252" s="77" t="s">
        <v>153</v>
      </c>
      <c r="I252" s="77" t="s">
        <v>54</v>
      </c>
      <c r="J252" s="77" t="s">
        <v>1185</v>
      </c>
      <c r="K252" s="75" t="s">
        <v>55</v>
      </c>
      <c r="L252" s="75">
        <v>80101702</v>
      </c>
      <c r="M252" s="61">
        <v>7500000</v>
      </c>
      <c r="N252" s="75">
        <v>6</v>
      </c>
      <c r="O252" s="61">
        <v>41750000</v>
      </c>
      <c r="P252" s="79" t="s">
        <v>56</v>
      </c>
      <c r="Q252" s="79" t="s">
        <v>56</v>
      </c>
      <c r="R252" s="75" t="s">
        <v>1085</v>
      </c>
      <c r="S252" s="75" t="s">
        <v>253</v>
      </c>
      <c r="T252" s="80" t="s">
        <v>1144</v>
      </c>
      <c r="U252" s="39">
        <v>45504</v>
      </c>
      <c r="V252" s="83">
        <v>202417000062893</v>
      </c>
      <c r="W252" s="106" t="s">
        <v>302</v>
      </c>
      <c r="X252" s="83" t="s">
        <v>340</v>
      </c>
      <c r="Y252" s="89">
        <v>45504</v>
      </c>
      <c r="Z252" s="96" t="s">
        <v>1186</v>
      </c>
      <c r="AA252" s="89">
        <v>45503</v>
      </c>
      <c r="AB252" s="103">
        <v>41750000</v>
      </c>
      <c r="AC252" s="86">
        <f t="shared" si="16"/>
        <v>0</v>
      </c>
      <c r="AD252" s="87">
        <v>1343</v>
      </c>
      <c r="AE252" s="89">
        <v>45504</v>
      </c>
      <c r="AF252" s="85">
        <v>40750000</v>
      </c>
      <c r="AG252" s="88">
        <f t="shared" si="18"/>
        <v>1000000</v>
      </c>
      <c r="AH252" s="87">
        <v>3436</v>
      </c>
      <c r="AI252" s="89">
        <v>45507</v>
      </c>
      <c r="AJ252" s="85">
        <v>40750000</v>
      </c>
      <c r="AK252" s="33">
        <f t="shared" si="17"/>
        <v>0</v>
      </c>
      <c r="AL252" s="85">
        <v>6500000</v>
      </c>
      <c r="AM252" s="33">
        <f t="shared" si="19"/>
        <v>34250000</v>
      </c>
      <c r="AN252" s="33">
        <f t="shared" si="20"/>
        <v>1000000</v>
      </c>
      <c r="AO252" s="41" t="s">
        <v>323</v>
      </c>
      <c r="AP252" s="87" t="s">
        <v>1187</v>
      </c>
      <c r="AQ252" s="90" t="s">
        <v>1188</v>
      </c>
      <c r="AR252" s="90"/>
    </row>
    <row r="253" spans="1:44" s="42" customFormat="1" ht="14.25" customHeight="1">
      <c r="A253" s="75">
        <v>21</v>
      </c>
      <c r="B253" s="76" t="s">
        <v>1189</v>
      </c>
      <c r="C253" s="77" t="s">
        <v>248</v>
      </c>
      <c r="D253" s="77" t="s">
        <v>2742</v>
      </c>
      <c r="E253" s="77" t="s">
        <v>250</v>
      </c>
      <c r="F253" s="77" t="s">
        <v>251</v>
      </c>
      <c r="G253" s="77" t="s">
        <v>1083</v>
      </c>
      <c r="H253" s="77" t="s">
        <v>77</v>
      </c>
      <c r="I253" s="77" t="s">
        <v>54</v>
      </c>
      <c r="J253" s="77" t="s">
        <v>1190</v>
      </c>
      <c r="K253" s="75" t="s">
        <v>55</v>
      </c>
      <c r="L253" s="75">
        <v>80121704</v>
      </c>
      <c r="M253" s="61">
        <v>10000000</v>
      </c>
      <c r="N253" s="75">
        <v>6</v>
      </c>
      <c r="O253" s="61">
        <v>55666667</v>
      </c>
      <c r="P253" s="79" t="s">
        <v>56</v>
      </c>
      <c r="Q253" s="79" t="s">
        <v>56</v>
      </c>
      <c r="R253" s="75" t="s">
        <v>1085</v>
      </c>
      <c r="S253" s="75" t="s">
        <v>253</v>
      </c>
      <c r="T253" s="80" t="s">
        <v>1144</v>
      </c>
      <c r="U253" s="39">
        <v>45496</v>
      </c>
      <c r="V253" s="83">
        <v>202417000060953</v>
      </c>
      <c r="W253" s="106" t="s">
        <v>302</v>
      </c>
      <c r="X253" s="83" t="s">
        <v>340</v>
      </c>
      <c r="Y253" s="89">
        <v>45496</v>
      </c>
      <c r="Z253" s="96" t="s">
        <v>1191</v>
      </c>
      <c r="AA253" s="89">
        <v>45503</v>
      </c>
      <c r="AB253" s="103">
        <v>55666667</v>
      </c>
      <c r="AC253" s="86">
        <f t="shared" si="16"/>
        <v>0</v>
      </c>
      <c r="AD253" s="87">
        <v>1315</v>
      </c>
      <c r="AE253" s="89">
        <v>45503</v>
      </c>
      <c r="AF253" s="85">
        <v>55666667</v>
      </c>
      <c r="AG253" s="88">
        <f t="shared" si="18"/>
        <v>0</v>
      </c>
      <c r="AH253" s="87">
        <v>3398</v>
      </c>
      <c r="AI253" s="89">
        <v>45506</v>
      </c>
      <c r="AJ253" s="85">
        <v>55666667</v>
      </c>
      <c r="AK253" s="33">
        <f t="shared" si="17"/>
        <v>0</v>
      </c>
      <c r="AL253" s="85">
        <v>9666667</v>
      </c>
      <c r="AM253" s="33">
        <f t="shared" si="19"/>
        <v>46000000</v>
      </c>
      <c r="AN253" s="33">
        <f t="shared" si="20"/>
        <v>0</v>
      </c>
      <c r="AO253" s="41" t="s">
        <v>323</v>
      </c>
      <c r="AP253" s="87" t="s">
        <v>1192</v>
      </c>
      <c r="AQ253" s="90" t="s">
        <v>1193</v>
      </c>
      <c r="AR253" s="90"/>
    </row>
    <row r="254" spans="1:44" s="42" customFormat="1" ht="14.25" customHeight="1">
      <c r="A254" s="75">
        <v>22</v>
      </c>
      <c r="B254" s="76" t="s">
        <v>1194</v>
      </c>
      <c r="C254" s="77" t="s">
        <v>248</v>
      </c>
      <c r="D254" s="77" t="s">
        <v>2742</v>
      </c>
      <c r="E254" s="77" t="s">
        <v>250</v>
      </c>
      <c r="F254" s="77" t="s">
        <v>251</v>
      </c>
      <c r="G254" s="77" t="s">
        <v>1083</v>
      </c>
      <c r="H254" s="77" t="s">
        <v>77</v>
      </c>
      <c r="I254" s="77" t="s">
        <v>54</v>
      </c>
      <c r="J254" s="77" t="s">
        <v>1195</v>
      </c>
      <c r="K254" s="75" t="s">
        <v>55</v>
      </c>
      <c r="L254" s="75">
        <v>80121704</v>
      </c>
      <c r="M254" s="61">
        <v>15000000</v>
      </c>
      <c r="N254" s="75">
        <v>6</v>
      </c>
      <c r="O254" s="61">
        <v>83500000</v>
      </c>
      <c r="P254" s="79" t="s">
        <v>56</v>
      </c>
      <c r="Q254" s="79" t="s">
        <v>56</v>
      </c>
      <c r="R254" s="75" t="s">
        <v>1085</v>
      </c>
      <c r="S254" s="75" t="s">
        <v>253</v>
      </c>
      <c r="T254" s="80" t="s">
        <v>1144</v>
      </c>
      <c r="U254" s="39">
        <v>45496</v>
      </c>
      <c r="V254" s="83">
        <v>202417000060953</v>
      </c>
      <c r="W254" s="106" t="s">
        <v>302</v>
      </c>
      <c r="X254" s="83" t="s">
        <v>340</v>
      </c>
      <c r="Y254" s="89">
        <v>45496</v>
      </c>
      <c r="Z254" s="96" t="s">
        <v>1196</v>
      </c>
      <c r="AA254" s="89">
        <v>45497</v>
      </c>
      <c r="AB254" s="103">
        <v>83500000</v>
      </c>
      <c r="AC254" s="86">
        <f t="shared" si="16"/>
        <v>0</v>
      </c>
      <c r="AD254" s="87">
        <v>1244</v>
      </c>
      <c r="AE254" s="89">
        <v>45499</v>
      </c>
      <c r="AF254" s="85">
        <v>83500000</v>
      </c>
      <c r="AG254" s="88">
        <f t="shared" si="18"/>
        <v>0</v>
      </c>
      <c r="AH254" s="87">
        <v>3375</v>
      </c>
      <c r="AI254" s="89">
        <v>45506</v>
      </c>
      <c r="AJ254" s="85">
        <v>83500000</v>
      </c>
      <c r="AK254" s="33">
        <f t="shared" si="17"/>
        <v>0</v>
      </c>
      <c r="AL254" s="85">
        <v>14500000</v>
      </c>
      <c r="AM254" s="33">
        <f t="shared" si="19"/>
        <v>69000000</v>
      </c>
      <c r="AN254" s="33">
        <f t="shared" si="20"/>
        <v>0</v>
      </c>
      <c r="AO254" s="41" t="s">
        <v>323</v>
      </c>
      <c r="AP254" s="87" t="s">
        <v>1197</v>
      </c>
      <c r="AQ254" s="90" t="s">
        <v>1198</v>
      </c>
      <c r="AR254" s="90"/>
    </row>
    <row r="255" spans="1:44" s="42" customFormat="1" ht="14.25" customHeight="1">
      <c r="A255" s="75">
        <v>23</v>
      </c>
      <c r="B255" s="76" t="s">
        <v>1199</v>
      </c>
      <c r="C255" s="77" t="s">
        <v>248</v>
      </c>
      <c r="D255" s="77" t="s">
        <v>2742</v>
      </c>
      <c r="E255" s="77" t="s">
        <v>250</v>
      </c>
      <c r="F255" s="77" t="s">
        <v>251</v>
      </c>
      <c r="G255" s="77" t="s">
        <v>1083</v>
      </c>
      <c r="H255" s="77" t="s">
        <v>77</v>
      </c>
      <c r="I255" s="77" t="s">
        <v>54</v>
      </c>
      <c r="J255" s="77" t="s">
        <v>1200</v>
      </c>
      <c r="K255" s="75" t="s">
        <v>55</v>
      </c>
      <c r="L255" s="75">
        <v>80161500</v>
      </c>
      <c r="M255" s="61">
        <v>9500000</v>
      </c>
      <c r="N255" s="75">
        <v>6</v>
      </c>
      <c r="O255" s="61">
        <v>52833333</v>
      </c>
      <c r="P255" s="79" t="s">
        <v>56</v>
      </c>
      <c r="Q255" s="79" t="s">
        <v>56</v>
      </c>
      <c r="R255" s="75" t="s">
        <v>1085</v>
      </c>
      <c r="S255" s="75" t="s">
        <v>253</v>
      </c>
      <c r="T255" s="80" t="s">
        <v>1144</v>
      </c>
      <c r="U255" s="39">
        <v>45496</v>
      </c>
      <c r="V255" s="83">
        <v>202417000060953</v>
      </c>
      <c r="W255" s="106" t="s">
        <v>302</v>
      </c>
      <c r="X255" s="83" t="s">
        <v>340</v>
      </c>
      <c r="Y255" s="89">
        <v>45496</v>
      </c>
      <c r="Z255" s="96" t="s">
        <v>1201</v>
      </c>
      <c r="AA255" s="89">
        <v>45503</v>
      </c>
      <c r="AB255" s="103">
        <v>52833333</v>
      </c>
      <c r="AC255" s="86">
        <f t="shared" si="16"/>
        <v>0</v>
      </c>
      <c r="AD255" s="87">
        <v>1316</v>
      </c>
      <c r="AE255" s="89">
        <v>45503</v>
      </c>
      <c r="AF255" s="85">
        <v>52833333</v>
      </c>
      <c r="AG255" s="88">
        <f t="shared" si="18"/>
        <v>0</v>
      </c>
      <c r="AH255" s="87">
        <v>3383</v>
      </c>
      <c r="AI255" s="89">
        <v>45506</v>
      </c>
      <c r="AJ255" s="85">
        <v>52833333</v>
      </c>
      <c r="AK255" s="33">
        <f t="shared" si="17"/>
        <v>0</v>
      </c>
      <c r="AL255" s="85">
        <v>9183333</v>
      </c>
      <c r="AM255" s="33">
        <f t="shared" si="19"/>
        <v>43650000</v>
      </c>
      <c r="AN255" s="33">
        <f t="shared" si="20"/>
        <v>0</v>
      </c>
      <c r="AO255" s="41" t="s">
        <v>323</v>
      </c>
      <c r="AP255" s="87" t="s">
        <v>1202</v>
      </c>
      <c r="AQ255" s="90" t="s">
        <v>1203</v>
      </c>
      <c r="AR255" s="90"/>
    </row>
    <row r="256" spans="1:44" s="42" customFormat="1" ht="14.25" customHeight="1">
      <c r="A256" s="75">
        <v>24</v>
      </c>
      <c r="B256" s="76" t="s">
        <v>1204</v>
      </c>
      <c r="C256" s="77" t="s">
        <v>248</v>
      </c>
      <c r="D256" s="77" t="s">
        <v>2742</v>
      </c>
      <c r="E256" s="77" t="s">
        <v>250</v>
      </c>
      <c r="F256" s="77" t="s">
        <v>251</v>
      </c>
      <c r="G256" s="77" t="s">
        <v>1083</v>
      </c>
      <c r="H256" s="77" t="s">
        <v>77</v>
      </c>
      <c r="I256" s="77" t="s">
        <v>54</v>
      </c>
      <c r="J256" s="77" t="s">
        <v>1205</v>
      </c>
      <c r="K256" s="75" t="s">
        <v>55</v>
      </c>
      <c r="L256" s="75">
        <v>80161500</v>
      </c>
      <c r="M256" s="61">
        <v>6494444.5</v>
      </c>
      <c r="N256" s="75">
        <v>6</v>
      </c>
      <c r="O256" s="61">
        <v>38966667</v>
      </c>
      <c r="P256" s="79" t="s">
        <v>56</v>
      </c>
      <c r="Q256" s="79" t="s">
        <v>56</v>
      </c>
      <c r="R256" s="75" t="s">
        <v>1085</v>
      </c>
      <c r="S256" s="75" t="s">
        <v>253</v>
      </c>
      <c r="T256" s="80" t="s">
        <v>1144</v>
      </c>
      <c r="U256" s="39" t="s">
        <v>1206</v>
      </c>
      <c r="V256" s="83" t="s">
        <v>1207</v>
      </c>
      <c r="W256" s="106" t="s">
        <v>302</v>
      </c>
      <c r="X256" s="83" t="s">
        <v>340</v>
      </c>
      <c r="Y256" s="89">
        <v>45499</v>
      </c>
      <c r="Z256" s="96" t="s">
        <v>1208</v>
      </c>
      <c r="AA256" s="89">
        <v>45503</v>
      </c>
      <c r="AB256" s="103">
        <v>38966667</v>
      </c>
      <c r="AC256" s="86">
        <f t="shared" si="16"/>
        <v>0</v>
      </c>
      <c r="AD256" s="87">
        <v>1363</v>
      </c>
      <c r="AE256" s="89">
        <v>45504</v>
      </c>
      <c r="AF256" s="85">
        <v>38033334</v>
      </c>
      <c r="AG256" s="88">
        <f t="shared" si="18"/>
        <v>933333</v>
      </c>
      <c r="AH256" s="87">
        <v>3422</v>
      </c>
      <c r="AI256" s="89">
        <v>45506</v>
      </c>
      <c r="AJ256" s="85">
        <v>38033334</v>
      </c>
      <c r="AK256" s="33">
        <f t="shared" si="17"/>
        <v>0</v>
      </c>
      <c r="AL256" s="85">
        <v>6066667</v>
      </c>
      <c r="AM256" s="33">
        <f t="shared" si="19"/>
        <v>31966667</v>
      </c>
      <c r="AN256" s="33">
        <f t="shared" si="20"/>
        <v>933333</v>
      </c>
      <c r="AO256" s="41" t="s">
        <v>323</v>
      </c>
      <c r="AP256" s="87" t="s">
        <v>1209</v>
      </c>
      <c r="AQ256" s="90" t="s">
        <v>1210</v>
      </c>
      <c r="AR256" s="90"/>
    </row>
    <row r="257" spans="1:44" s="42" customFormat="1" ht="14.25" customHeight="1">
      <c r="A257" s="75">
        <v>25</v>
      </c>
      <c r="B257" s="76" t="s">
        <v>1211</v>
      </c>
      <c r="C257" s="77" t="s">
        <v>248</v>
      </c>
      <c r="D257" s="77" t="s">
        <v>2742</v>
      </c>
      <c r="E257" s="77" t="s">
        <v>250</v>
      </c>
      <c r="F257" s="77" t="s">
        <v>251</v>
      </c>
      <c r="G257" s="77" t="s">
        <v>1083</v>
      </c>
      <c r="H257" s="77" t="s">
        <v>77</v>
      </c>
      <c r="I257" s="77" t="s">
        <v>54</v>
      </c>
      <c r="J257" s="77" t="s">
        <v>1212</v>
      </c>
      <c r="K257" s="75" t="s">
        <v>55</v>
      </c>
      <c r="L257" s="75">
        <v>80161500</v>
      </c>
      <c r="M257" s="61">
        <v>5109438.833333333</v>
      </c>
      <c r="N257" s="75">
        <v>6</v>
      </c>
      <c r="O257" s="61">
        <v>30656633</v>
      </c>
      <c r="P257" s="79" t="s">
        <v>56</v>
      </c>
      <c r="Q257" s="79" t="s">
        <v>56</v>
      </c>
      <c r="R257" s="75" t="s">
        <v>1085</v>
      </c>
      <c r="S257" s="75" t="s">
        <v>253</v>
      </c>
      <c r="T257" s="80" t="s">
        <v>1144</v>
      </c>
      <c r="U257" s="39" t="s">
        <v>1206</v>
      </c>
      <c r="V257" s="83" t="s">
        <v>1207</v>
      </c>
      <c r="W257" s="106" t="s">
        <v>302</v>
      </c>
      <c r="X257" s="83" t="s">
        <v>340</v>
      </c>
      <c r="Y257" s="89">
        <v>45499</v>
      </c>
      <c r="Z257" s="96" t="s">
        <v>1213</v>
      </c>
      <c r="AA257" s="89">
        <v>45503</v>
      </c>
      <c r="AB257" s="103">
        <v>30656633</v>
      </c>
      <c r="AC257" s="86">
        <f t="shared" si="16"/>
        <v>0</v>
      </c>
      <c r="AD257" s="87">
        <v>1362</v>
      </c>
      <c r="AE257" s="89">
        <v>45504</v>
      </c>
      <c r="AF257" s="85">
        <v>30656633</v>
      </c>
      <c r="AG257" s="88">
        <f t="shared" si="18"/>
        <v>0</v>
      </c>
      <c r="AH257" s="87">
        <v>3918</v>
      </c>
      <c r="AI257" s="89">
        <v>45520</v>
      </c>
      <c r="AJ257" s="85">
        <v>30656633</v>
      </c>
      <c r="AK257" s="33">
        <f t="shared" si="17"/>
        <v>0</v>
      </c>
      <c r="AL257" s="85">
        <v>1835667</v>
      </c>
      <c r="AM257" s="33">
        <f t="shared" si="19"/>
        <v>28820966</v>
      </c>
      <c r="AN257" s="33">
        <f t="shared" si="20"/>
        <v>0</v>
      </c>
      <c r="AO257" s="41" t="s">
        <v>323</v>
      </c>
      <c r="AP257" s="87" t="s">
        <v>1214</v>
      </c>
      <c r="AQ257" s="90" t="s">
        <v>1215</v>
      </c>
      <c r="AR257" s="90"/>
    </row>
    <row r="258" spans="1:44" s="42" customFormat="1" ht="14.25" customHeight="1">
      <c r="A258" s="75">
        <v>26</v>
      </c>
      <c r="B258" s="76" t="s">
        <v>1216</v>
      </c>
      <c r="C258" s="77" t="s">
        <v>248</v>
      </c>
      <c r="D258" s="77" t="s">
        <v>2742</v>
      </c>
      <c r="E258" s="77" t="s">
        <v>250</v>
      </c>
      <c r="F258" s="77" t="s">
        <v>251</v>
      </c>
      <c r="G258" s="77" t="s">
        <v>1083</v>
      </c>
      <c r="H258" s="77" t="s">
        <v>237</v>
      </c>
      <c r="I258" s="77" t="s">
        <v>54</v>
      </c>
      <c r="J258" s="77" t="s">
        <v>1217</v>
      </c>
      <c r="K258" s="75" t="s">
        <v>55</v>
      </c>
      <c r="L258" s="75">
        <v>80121704</v>
      </c>
      <c r="M258" s="61">
        <v>10000000</v>
      </c>
      <c r="N258" s="75">
        <v>6</v>
      </c>
      <c r="O258" s="61">
        <v>55666667</v>
      </c>
      <c r="P258" s="79" t="s">
        <v>56</v>
      </c>
      <c r="Q258" s="79" t="s">
        <v>56</v>
      </c>
      <c r="R258" s="75" t="s">
        <v>1085</v>
      </c>
      <c r="S258" s="75" t="s">
        <v>253</v>
      </c>
      <c r="T258" s="80" t="s">
        <v>2746</v>
      </c>
      <c r="U258" s="39">
        <v>45490</v>
      </c>
      <c r="V258" s="83">
        <v>202417000058983</v>
      </c>
      <c r="W258" s="106" t="s">
        <v>302</v>
      </c>
      <c r="X258" s="83" t="s">
        <v>340</v>
      </c>
      <c r="Y258" s="89">
        <v>45491</v>
      </c>
      <c r="Z258" s="96" t="s">
        <v>1218</v>
      </c>
      <c r="AA258" s="89">
        <v>45491</v>
      </c>
      <c r="AB258" s="103">
        <v>55666667</v>
      </c>
      <c r="AC258" s="86">
        <f t="shared" si="16"/>
        <v>0</v>
      </c>
      <c r="AD258" s="87">
        <v>1061</v>
      </c>
      <c r="AE258" s="89">
        <v>45495</v>
      </c>
      <c r="AF258" s="85">
        <v>55666667</v>
      </c>
      <c r="AG258" s="88">
        <f t="shared" si="18"/>
        <v>0</v>
      </c>
      <c r="AH258" s="87">
        <v>3371</v>
      </c>
      <c r="AI258" s="89">
        <v>45506</v>
      </c>
      <c r="AJ258" s="85">
        <v>55666667</v>
      </c>
      <c r="AK258" s="33">
        <f t="shared" si="17"/>
        <v>0</v>
      </c>
      <c r="AL258" s="85">
        <v>10000000</v>
      </c>
      <c r="AM258" s="33">
        <f t="shared" si="19"/>
        <v>45666667</v>
      </c>
      <c r="AN258" s="33">
        <f t="shared" si="20"/>
        <v>0</v>
      </c>
      <c r="AO258" s="41" t="s">
        <v>323</v>
      </c>
      <c r="AP258" s="87" t="s">
        <v>1219</v>
      </c>
      <c r="AQ258" s="90" t="s">
        <v>1220</v>
      </c>
      <c r="AR258" s="90"/>
    </row>
    <row r="259" spans="1:44" s="42" customFormat="1" ht="14.25" customHeight="1">
      <c r="A259" s="75">
        <v>27</v>
      </c>
      <c r="B259" s="76" t="s">
        <v>1221</v>
      </c>
      <c r="C259" s="77" t="s">
        <v>248</v>
      </c>
      <c r="D259" s="77" t="s">
        <v>2742</v>
      </c>
      <c r="E259" s="77" t="s">
        <v>250</v>
      </c>
      <c r="F259" s="77" t="s">
        <v>251</v>
      </c>
      <c r="G259" s="77" t="s">
        <v>1083</v>
      </c>
      <c r="H259" s="77" t="s">
        <v>237</v>
      </c>
      <c r="I259" s="77" t="s">
        <v>54</v>
      </c>
      <c r="J259" s="77" t="s">
        <v>1217</v>
      </c>
      <c r="K259" s="75" t="s">
        <v>55</v>
      </c>
      <c r="L259" s="75">
        <v>80121704</v>
      </c>
      <c r="M259" s="61">
        <v>8000000</v>
      </c>
      <c r="N259" s="75">
        <v>6</v>
      </c>
      <c r="O259" s="61">
        <v>44533332</v>
      </c>
      <c r="P259" s="79" t="s">
        <v>56</v>
      </c>
      <c r="Q259" s="79" t="s">
        <v>56</v>
      </c>
      <c r="R259" s="75" t="s">
        <v>1085</v>
      </c>
      <c r="S259" s="75" t="s">
        <v>253</v>
      </c>
      <c r="T259" s="80" t="s">
        <v>2746</v>
      </c>
      <c r="U259" s="39">
        <v>45490</v>
      </c>
      <c r="V259" s="83">
        <v>202417000058983</v>
      </c>
      <c r="W259" s="106" t="s">
        <v>302</v>
      </c>
      <c r="X259" s="83" t="s">
        <v>340</v>
      </c>
      <c r="Y259" s="89">
        <v>45491</v>
      </c>
      <c r="Z259" s="96" t="s">
        <v>1222</v>
      </c>
      <c r="AA259" s="89">
        <v>45491</v>
      </c>
      <c r="AB259" s="103">
        <v>44533332</v>
      </c>
      <c r="AC259" s="86">
        <f t="shared" si="16"/>
        <v>0</v>
      </c>
      <c r="AD259" s="87">
        <v>1062</v>
      </c>
      <c r="AE259" s="89">
        <v>45492</v>
      </c>
      <c r="AF259" s="85">
        <v>44533332</v>
      </c>
      <c r="AG259" s="88">
        <f t="shared" si="18"/>
        <v>0</v>
      </c>
      <c r="AH259" s="87">
        <v>3373</v>
      </c>
      <c r="AI259" s="89">
        <v>45506</v>
      </c>
      <c r="AJ259" s="85">
        <v>44533332</v>
      </c>
      <c r="AK259" s="33">
        <f t="shared" si="17"/>
        <v>0</v>
      </c>
      <c r="AL259" s="85">
        <v>8000000</v>
      </c>
      <c r="AM259" s="33">
        <f t="shared" si="19"/>
        <v>36533332</v>
      </c>
      <c r="AN259" s="33">
        <f t="shared" si="20"/>
        <v>0</v>
      </c>
      <c r="AO259" s="41" t="s">
        <v>323</v>
      </c>
      <c r="AP259" s="87" t="s">
        <v>1223</v>
      </c>
      <c r="AQ259" s="90" t="s">
        <v>1224</v>
      </c>
      <c r="AR259" s="90"/>
    </row>
    <row r="260" spans="1:44" s="42" customFormat="1" ht="14.25" customHeight="1">
      <c r="A260" s="75">
        <v>28</v>
      </c>
      <c r="B260" s="76" t="s">
        <v>1225</v>
      </c>
      <c r="C260" s="77" t="s">
        <v>248</v>
      </c>
      <c r="D260" s="77" t="s">
        <v>2742</v>
      </c>
      <c r="E260" s="77" t="s">
        <v>250</v>
      </c>
      <c r="F260" s="77" t="s">
        <v>251</v>
      </c>
      <c r="G260" s="77" t="s">
        <v>1083</v>
      </c>
      <c r="H260" s="77" t="s">
        <v>237</v>
      </c>
      <c r="I260" s="77" t="s">
        <v>54</v>
      </c>
      <c r="J260" s="77" t="s">
        <v>1217</v>
      </c>
      <c r="K260" s="75" t="s">
        <v>55</v>
      </c>
      <c r="L260" s="75">
        <v>80121704</v>
      </c>
      <c r="M260" s="61">
        <v>8000000</v>
      </c>
      <c r="N260" s="75">
        <v>6</v>
      </c>
      <c r="O260" s="61">
        <v>44533332</v>
      </c>
      <c r="P260" s="79" t="s">
        <v>56</v>
      </c>
      <c r="Q260" s="79" t="s">
        <v>56</v>
      </c>
      <c r="R260" s="75" t="s">
        <v>1085</v>
      </c>
      <c r="S260" s="75" t="s">
        <v>253</v>
      </c>
      <c r="T260" s="80" t="s">
        <v>2746</v>
      </c>
      <c r="U260" s="39">
        <v>45490</v>
      </c>
      <c r="V260" s="83">
        <v>202417000058983</v>
      </c>
      <c r="W260" s="106" t="s">
        <v>302</v>
      </c>
      <c r="X260" s="83" t="s">
        <v>340</v>
      </c>
      <c r="Y260" s="89">
        <v>45491</v>
      </c>
      <c r="Z260" s="96" t="s">
        <v>1226</v>
      </c>
      <c r="AA260" s="89">
        <v>45491</v>
      </c>
      <c r="AB260" s="103">
        <v>44533332</v>
      </c>
      <c r="AC260" s="86">
        <f t="shared" si="16"/>
        <v>0</v>
      </c>
      <c r="AD260" s="87">
        <v>1063</v>
      </c>
      <c r="AE260" s="89">
        <v>45492</v>
      </c>
      <c r="AF260" s="85">
        <v>44533332</v>
      </c>
      <c r="AG260" s="88">
        <f t="shared" si="18"/>
        <v>0</v>
      </c>
      <c r="AH260" s="87">
        <v>3370</v>
      </c>
      <c r="AI260" s="89">
        <v>45506</v>
      </c>
      <c r="AJ260" s="85">
        <v>44533332</v>
      </c>
      <c r="AK260" s="33">
        <f t="shared" si="17"/>
        <v>0</v>
      </c>
      <c r="AL260" s="85">
        <v>8000000</v>
      </c>
      <c r="AM260" s="33">
        <f t="shared" si="19"/>
        <v>36533332</v>
      </c>
      <c r="AN260" s="33">
        <f t="shared" si="20"/>
        <v>0</v>
      </c>
      <c r="AO260" s="41" t="s">
        <v>323</v>
      </c>
      <c r="AP260" s="87" t="s">
        <v>1227</v>
      </c>
      <c r="AQ260" s="90" t="s">
        <v>1228</v>
      </c>
      <c r="AR260" s="90"/>
    </row>
    <row r="261" spans="1:44" s="42" customFormat="1" ht="14.25" customHeight="1">
      <c r="A261" s="75">
        <v>29</v>
      </c>
      <c r="B261" s="76" t="s">
        <v>1229</v>
      </c>
      <c r="C261" s="77" t="s">
        <v>248</v>
      </c>
      <c r="D261" s="77" t="s">
        <v>2742</v>
      </c>
      <c r="E261" s="77" t="s">
        <v>250</v>
      </c>
      <c r="F261" s="77" t="s">
        <v>251</v>
      </c>
      <c r="G261" s="77" t="s">
        <v>1083</v>
      </c>
      <c r="H261" s="77" t="s">
        <v>237</v>
      </c>
      <c r="I261" s="77" t="s">
        <v>54</v>
      </c>
      <c r="J261" s="77" t="s">
        <v>1217</v>
      </c>
      <c r="K261" s="75" t="s">
        <v>55</v>
      </c>
      <c r="L261" s="75">
        <v>80121704</v>
      </c>
      <c r="M261" s="61">
        <v>11000000</v>
      </c>
      <c r="N261" s="75">
        <v>6</v>
      </c>
      <c r="O261" s="61">
        <v>61233332</v>
      </c>
      <c r="P261" s="79" t="s">
        <v>56</v>
      </c>
      <c r="Q261" s="79" t="s">
        <v>56</v>
      </c>
      <c r="R261" s="75" t="s">
        <v>1085</v>
      </c>
      <c r="S261" s="75" t="s">
        <v>253</v>
      </c>
      <c r="T261" s="80" t="s">
        <v>2746</v>
      </c>
      <c r="U261" s="39">
        <v>45490</v>
      </c>
      <c r="V261" s="83">
        <v>202417000058983</v>
      </c>
      <c r="W261" s="106" t="s">
        <v>302</v>
      </c>
      <c r="X261" s="83" t="s">
        <v>340</v>
      </c>
      <c r="Y261" s="89">
        <v>45491</v>
      </c>
      <c r="Z261" s="96" t="s">
        <v>1230</v>
      </c>
      <c r="AA261" s="89">
        <v>45491</v>
      </c>
      <c r="AB261" s="103">
        <v>61233332</v>
      </c>
      <c r="AC261" s="86">
        <f t="shared" si="16"/>
        <v>0</v>
      </c>
      <c r="AD261" s="87">
        <v>1064</v>
      </c>
      <c r="AE261" s="89">
        <v>45492</v>
      </c>
      <c r="AF261" s="85">
        <v>61233332</v>
      </c>
      <c r="AG261" s="88">
        <f t="shared" si="18"/>
        <v>0</v>
      </c>
      <c r="AH261" s="87">
        <v>3367</v>
      </c>
      <c r="AI261" s="89">
        <v>45506</v>
      </c>
      <c r="AJ261" s="85">
        <v>61233332</v>
      </c>
      <c r="AK261" s="33">
        <f t="shared" si="17"/>
        <v>0</v>
      </c>
      <c r="AL261" s="85">
        <v>11000000</v>
      </c>
      <c r="AM261" s="33">
        <f t="shared" si="19"/>
        <v>50233332</v>
      </c>
      <c r="AN261" s="33">
        <f t="shared" si="20"/>
        <v>0</v>
      </c>
      <c r="AO261" s="41" t="s">
        <v>323</v>
      </c>
      <c r="AP261" s="87" t="s">
        <v>1231</v>
      </c>
      <c r="AQ261" s="90" t="s">
        <v>1232</v>
      </c>
      <c r="AR261" s="90"/>
    </row>
    <row r="262" spans="1:44" s="42" customFormat="1" ht="14.25" customHeight="1">
      <c r="A262" s="75">
        <v>30</v>
      </c>
      <c r="B262" s="76" t="s">
        <v>1233</v>
      </c>
      <c r="C262" s="77" t="s">
        <v>248</v>
      </c>
      <c r="D262" s="77" t="s">
        <v>2742</v>
      </c>
      <c r="E262" s="77" t="s">
        <v>250</v>
      </c>
      <c r="F262" s="77" t="s">
        <v>251</v>
      </c>
      <c r="G262" s="77" t="s">
        <v>1083</v>
      </c>
      <c r="H262" s="77" t="s">
        <v>77</v>
      </c>
      <c r="I262" s="77" t="s">
        <v>54</v>
      </c>
      <c r="J262" s="77" t="s">
        <v>1234</v>
      </c>
      <c r="K262" s="75" t="s">
        <v>55</v>
      </c>
      <c r="L262" s="75">
        <v>80161500</v>
      </c>
      <c r="M262" s="61">
        <v>8568000</v>
      </c>
      <c r="N262" s="75">
        <v>6</v>
      </c>
      <c r="O262" s="61">
        <v>47695200</v>
      </c>
      <c r="P262" s="79" t="s">
        <v>56</v>
      </c>
      <c r="Q262" s="79" t="s">
        <v>56</v>
      </c>
      <c r="R262" s="75" t="s">
        <v>1085</v>
      </c>
      <c r="S262" s="75" t="s">
        <v>253</v>
      </c>
      <c r="T262" s="80" t="s">
        <v>2746</v>
      </c>
      <c r="U262" s="39">
        <v>45490</v>
      </c>
      <c r="V262" s="83">
        <v>202417000058983</v>
      </c>
      <c r="W262" s="106" t="s">
        <v>302</v>
      </c>
      <c r="X262" s="83" t="s">
        <v>340</v>
      </c>
      <c r="Y262" s="89">
        <v>45491</v>
      </c>
      <c r="Z262" s="96" t="s">
        <v>1235</v>
      </c>
      <c r="AA262" s="89">
        <v>45491</v>
      </c>
      <c r="AB262" s="103">
        <v>47695200</v>
      </c>
      <c r="AC262" s="86">
        <f t="shared" si="16"/>
        <v>0</v>
      </c>
      <c r="AD262" s="87">
        <v>1021</v>
      </c>
      <c r="AE262" s="89">
        <v>45492</v>
      </c>
      <c r="AF262" s="85">
        <v>47695200</v>
      </c>
      <c r="AG262" s="88">
        <f t="shared" si="18"/>
        <v>0</v>
      </c>
      <c r="AH262" s="87">
        <v>3211</v>
      </c>
      <c r="AI262" s="89">
        <v>45495</v>
      </c>
      <c r="AJ262" s="85">
        <v>47695200</v>
      </c>
      <c r="AK262" s="33">
        <f t="shared" si="17"/>
        <v>0</v>
      </c>
      <c r="AL262" s="85">
        <v>11138400</v>
      </c>
      <c r="AM262" s="33">
        <f t="shared" si="19"/>
        <v>36556800</v>
      </c>
      <c r="AN262" s="33">
        <f t="shared" si="20"/>
        <v>0</v>
      </c>
      <c r="AO262" s="41" t="s">
        <v>323</v>
      </c>
      <c r="AP262" s="87" t="s">
        <v>1236</v>
      </c>
      <c r="AQ262" s="90" t="s">
        <v>1237</v>
      </c>
      <c r="AR262" s="90"/>
    </row>
    <row r="263" spans="1:44" s="42" customFormat="1" ht="14.25" customHeight="1">
      <c r="A263" s="75">
        <v>31</v>
      </c>
      <c r="B263" s="76" t="s">
        <v>1238</v>
      </c>
      <c r="C263" s="77" t="s">
        <v>248</v>
      </c>
      <c r="D263" s="77" t="s">
        <v>2742</v>
      </c>
      <c r="E263" s="77" t="s">
        <v>250</v>
      </c>
      <c r="F263" s="77" t="s">
        <v>251</v>
      </c>
      <c r="G263" s="77" t="s">
        <v>1083</v>
      </c>
      <c r="H263" s="77" t="s">
        <v>237</v>
      </c>
      <c r="I263" s="77" t="s">
        <v>54</v>
      </c>
      <c r="J263" s="77" t="s">
        <v>1217</v>
      </c>
      <c r="K263" s="75" t="s">
        <v>55</v>
      </c>
      <c r="L263" s="75">
        <v>80121704</v>
      </c>
      <c r="M263" s="61">
        <v>6950000</v>
      </c>
      <c r="N263" s="75">
        <v>6</v>
      </c>
      <c r="O263" s="61">
        <v>38688332</v>
      </c>
      <c r="P263" s="79" t="s">
        <v>56</v>
      </c>
      <c r="Q263" s="79" t="s">
        <v>56</v>
      </c>
      <c r="R263" s="75" t="s">
        <v>1085</v>
      </c>
      <c r="S263" s="75" t="s">
        <v>253</v>
      </c>
      <c r="T263" s="80" t="s">
        <v>2746</v>
      </c>
      <c r="U263" s="39">
        <v>45490</v>
      </c>
      <c r="V263" s="83">
        <v>202417000058983</v>
      </c>
      <c r="W263" s="106" t="s">
        <v>302</v>
      </c>
      <c r="X263" s="83" t="s">
        <v>340</v>
      </c>
      <c r="Y263" s="89">
        <v>45491</v>
      </c>
      <c r="Z263" s="96" t="s">
        <v>1239</v>
      </c>
      <c r="AA263" s="89">
        <v>45491</v>
      </c>
      <c r="AB263" s="103">
        <v>38688332</v>
      </c>
      <c r="AC263" s="86">
        <f t="shared" si="16"/>
        <v>0</v>
      </c>
      <c r="AD263" s="87">
        <v>1066</v>
      </c>
      <c r="AE263" s="89">
        <v>45492</v>
      </c>
      <c r="AF263" s="85">
        <v>38688332</v>
      </c>
      <c r="AG263" s="88">
        <f t="shared" si="18"/>
        <v>0</v>
      </c>
      <c r="AH263" s="87">
        <v>3369</v>
      </c>
      <c r="AI263" s="89">
        <v>45506</v>
      </c>
      <c r="AJ263" s="85">
        <v>38688332</v>
      </c>
      <c r="AK263" s="33">
        <f t="shared" si="17"/>
        <v>0</v>
      </c>
      <c r="AL263" s="85">
        <v>6950000</v>
      </c>
      <c r="AM263" s="33">
        <f t="shared" si="19"/>
        <v>31738332</v>
      </c>
      <c r="AN263" s="33">
        <f t="shared" si="20"/>
        <v>0</v>
      </c>
      <c r="AO263" s="41" t="s">
        <v>323</v>
      </c>
      <c r="AP263" s="87" t="s">
        <v>1240</v>
      </c>
      <c r="AQ263" s="90" t="s">
        <v>1241</v>
      </c>
      <c r="AR263" s="90"/>
    </row>
    <row r="264" spans="1:44" s="42" customFormat="1" ht="14.25" customHeight="1">
      <c r="A264" s="75">
        <v>32</v>
      </c>
      <c r="B264" s="76" t="s">
        <v>1242</v>
      </c>
      <c r="C264" s="77" t="s">
        <v>248</v>
      </c>
      <c r="D264" s="77" t="s">
        <v>2742</v>
      </c>
      <c r="E264" s="77" t="s">
        <v>250</v>
      </c>
      <c r="F264" s="77" t="s">
        <v>251</v>
      </c>
      <c r="G264" s="77" t="s">
        <v>1083</v>
      </c>
      <c r="H264" s="77" t="s">
        <v>237</v>
      </c>
      <c r="I264" s="77" t="s">
        <v>54</v>
      </c>
      <c r="J264" s="77" t="s">
        <v>1217</v>
      </c>
      <c r="K264" s="75" t="s">
        <v>55</v>
      </c>
      <c r="L264" s="75">
        <v>80121704</v>
      </c>
      <c r="M264" s="61">
        <v>11000000</v>
      </c>
      <c r="N264" s="75">
        <v>6</v>
      </c>
      <c r="O264" s="61">
        <v>61233332</v>
      </c>
      <c r="P264" s="79" t="s">
        <v>56</v>
      </c>
      <c r="Q264" s="79" t="s">
        <v>56</v>
      </c>
      <c r="R264" s="75" t="s">
        <v>1085</v>
      </c>
      <c r="S264" s="75" t="s">
        <v>253</v>
      </c>
      <c r="T264" s="80" t="s">
        <v>2746</v>
      </c>
      <c r="U264" s="39">
        <v>45490</v>
      </c>
      <c r="V264" s="83">
        <v>202417000058983</v>
      </c>
      <c r="W264" s="106" t="s">
        <v>302</v>
      </c>
      <c r="X264" s="83" t="s">
        <v>340</v>
      </c>
      <c r="Y264" s="89">
        <v>45491</v>
      </c>
      <c r="Z264" s="96" t="s">
        <v>1243</v>
      </c>
      <c r="AA264" s="89">
        <v>45491</v>
      </c>
      <c r="AB264" s="103">
        <v>61233332</v>
      </c>
      <c r="AC264" s="86">
        <f t="shared" ref="AC264:AC327" si="21">O264-AB264</f>
        <v>0</v>
      </c>
      <c r="AD264" s="87">
        <v>1067</v>
      </c>
      <c r="AE264" s="89">
        <v>45492</v>
      </c>
      <c r="AF264" s="85">
        <v>61233332</v>
      </c>
      <c r="AG264" s="88">
        <f t="shared" si="18"/>
        <v>0</v>
      </c>
      <c r="AH264" s="87">
        <v>3372</v>
      </c>
      <c r="AI264" s="89">
        <v>45506</v>
      </c>
      <c r="AJ264" s="85">
        <v>61233332</v>
      </c>
      <c r="AK264" s="33">
        <f t="shared" ref="AK264:AK327" si="22">AF264-AJ264</f>
        <v>0</v>
      </c>
      <c r="AL264" s="85">
        <v>11000000</v>
      </c>
      <c r="AM264" s="33">
        <f t="shared" si="19"/>
        <v>50233332</v>
      </c>
      <c r="AN264" s="33">
        <f t="shared" si="20"/>
        <v>0</v>
      </c>
      <c r="AO264" s="41" t="s">
        <v>323</v>
      </c>
      <c r="AP264" s="87" t="s">
        <v>1244</v>
      </c>
      <c r="AQ264" s="90" t="s">
        <v>1245</v>
      </c>
      <c r="AR264" s="90"/>
    </row>
    <row r="265" spans="1:44" s="42" customFormat="1" ht="14.25" customHeight="1">
      <c r="A265" s="75">
        <v>33</v>
      </c>
      <c r="B265" s="76" t="s">
        <v>1246</v>
      </c>
      <c r="C265" s="77" t="s">
        <v>248</v>
      </c>
      <c r="D265" s="77" t="s">
        <v>2742</v>
      </c>
      <c r="E265" s="77" t="s">
        <v>250</v>
      </c>
      <c r="F265" s="77" t="s">
        <v>251</v>
      </c>
      <c r="G265" s="77" t="s">
        <v>1083</v>
      </c>
      <c r="H265" s="77" t="s">
        <v>237</v>
      </c>
      <c r="I265" s="77" t="s">
        <v>54</v>
      </c>
      <c r="J265" s="77" t="s">
        <v>1217</v>
      </c>
      <c r="K265" s="75" t="s">
        <v>55</v>
      </c>
      <c r="L265" s="75">
        <v>80121704</v>
      </c>
      <c r="M265" s="61">
        <v>5000000</v>
      </c>
      <c r="N265" s="75">
        <v>6</v>
      </c>
      <c r="O265" s="61">
        <v>27833332</v>
      </c>
      <c r="P265" s="79" t="s">
        <v>56</v>
      </c>
      <c r="Q265" s="79" t="s">
        <v>56</v>
      </c>
      <c r="R265" s="75" t="s">
        <v>1085</v>
      </c>
      <c r="S265" s="75" t="s">
        <v>253</v>
      </c>
      <c r="T265" s="80" t="s">
        <v>2746</v>
      </c>
      <c r="U265" s="39">
        <v>45497</v>
      </c>
      <c r="V265" s="83">
        <v>202417000061343</v>
      </c>
      <c r="W265" s="106" t="s">
        <v>302</v>
      </c>
      <c r="X265" s="83" t="s">
        <v>340</v>
      </c>
      <c r="Y265" s="89">
        <v>45498</v>
      </c>
      <c r="Z265" s="96" t="s">
        <v>1247</v>
      </c>
      <c r="AA265" s="89">
        <v>45498</v>
      </c>
      <c r="AB265" s="103">
        <v>27833332</v>
      </c>
      <c r="AC265" s="86">
        <f t="shared" si="21"/>
        <v>0</v>
      </c>
      <c r="AD265" s="87">
        <v>1172</v>
      </c>
      <c r="AE265" s="89">
        <v>45498</v>
      </c>
      <c r="AF265" s="85">
        <v>27833332</v>
      </c>
      <c r="AG265" s="88">
        <f t="shared" ref="AG265:AG328" si="23">AB265-AF265</f>
        <v>0</v>
      </c>
      <c r="AH265" s="87">
        <v>3353</v>
      </c>
      <c r="AI265" s="89">
        <v>45503</v>
      </c>
      <c r="AJ265" s="85">
        <v>27833332</v>
      </c>
      <c r="AK265" s="33">
        <f t="shared" si="22"/>
        <v>0</v>
      </c>
      <c r="AL265" s="85">
        <v>6000000</v>
      </c>
      <c r="AM265" s="33">
        <f t="shared" ref="AM265:AM328" si="24">AJ265-AL265</f>
        <v>21833332</v>
      </c>
      <c r="AN265" s="33">
        <f t="shared" ref="AN265:AN328" si="25">O265-AJ265</f>
        <v>0</v>
      </c>
      <c r="AO265" s="41" t="s">
        <v>323</v>
      </c>
      <c r="AP265" s="87" t="s">
        <v>1248</v>
      </c>
      <c r="AQ265" s="90" t="s">
        <v>1249</v>
      </c>
      <c r="AR265" s="90"/>
    </row>
    <row r="266" spans="1:44" s="42" customFormat="1" ht="14.25" customHeight="1">
      <c r="A266" s="75">
        <v>34</v>
      </c>
      <c r="B266" s="76" t="s">
        <v>1250</v>
      </c>
      <c r="C266" s="77" t="s">
        <v>248</v>
      </c>
      <c r="D266" s="77" t="s">
        <v>2742</v>
      </c>
      <c r="E266" s="77" t="s">
        <v>250</v>
      </c>
      <c r="F266" s="77" t="s">
        <v>251</v>
      </c>
      <c r="G266" s="77" t="s">
        <v>1083</v>
      </c>
      <c r="H266" s="77" t="s">
        <v>237</v>
      </c>
      <c r="I266" s="77" t="s">
        <v>54</v>
      </c>
      <c r="J266" s="77" t="s">
        <v>1251</v>
      </c>
      <c r="K266" s="75" t="s">
        <v>55</v>
      </c>
      <c r="L266" s="75">
        <v>80121704</v>
      </c>
      <c r="M266" s="61">
        <v>6000000</v>
      </c>
      <c r="N266" s="75">
        <v>6</v>
      </c>
      <c r="O266" s="61">
        <v>33400000</v>
      </c>
      <c r="P266" s="79" t="s">
        <v>56</v>
      </c>
      <c r="Q266" s="79" t="s">
        <v>56</v>
      </c>
      <c r="R266" s="75" t="s">
        <v>1085</v>
      </c>
      <c r="S266" s="75" t="s">
        <v>253</v>
      </c>
      <c r="T266" s="80" t="s">
        <v>2746</v>
      </c>
      <c r="U266" s="39">
        <v>45490</v>
      </c>
      <c r="V266" s="83">
        <v>202417000058983</v>
      </c>
      <c r="W266" s="106" t="s">
        <v>302</v>
      </c>
      <c r="X266" s="83" t="s">
        <v>340</v>
      </c>
      <c r="Y266" s="89">
        <v>45491</v>
      </c>
      <c r="Z266" s="96" t="s">
        <v>1252</v>
      </c>
      <c r="AA266" s="89">
        <v>45491</v>
      </c>
      <c r="AB266" s="103">
        <v>33400000</v>
      </c>
      <c r="AC266" s="86">
        <f t="shared" si="21"/>
        <v>0</v>
      </c>
      <c r="AD266" s="87">
        <v>1031</v>
      </c>
      <c r="AE266" s="89">
        <v>45492</v>
      </c>
      <c r="AF266" s="85">
        <v>33400000</v>
      </c>
      <c r="AG266" s="88">
        <f t="shared" si="23"/>
        <v>0</v>
      </c>
      <c r="AH266" s="87">
        <v>3214</v>
      </c>
      <c r="AI266" s="89">
        <v>45496</v>
      </c>
      <c r="AJ266" s="85">
        <v>33400000</v>
      </c>
      <c r="AK266" s="33">
        <f t="shared" si="22"/>
        <v>0</v>
      </c>
      <c r="AL266" s="85">
        <v>7800000</v>
      </c>
      <c r="AM266" s="33">
        <f t="shared" si="24"/>
        <v>25600000</v>
      </c>
      <c r="AN266" s="33">
        <f t="shared" si="25"/>
        <v>0</v>
      </c>
      <c r="AO266" s="41" t="s">
        <v>323</v>
      </c>
      <c r="AP266" s="87" t="s">
        <v>1253</v>
      </c>
      <c r="AQ266" s="90" t="s">
        <v>1254</v>
      </c>
      <c r="AR266" s="90"/>
    </row>
    <row r="267" spans="1:44" s="42" customFormat="1" ht="14.25" customHeight="1">
      <c r="A267" s="75">
        <v>35</v>
      </c>
      <c r="B267" s="76" t="s">
        <v>1255</v>
      </c>
      <c r="C267" s="77" t="s">
        <v>248</v>
      </c>
      <c r="D267" s="77" t="s">
        <v>2742</v>
      </c>
      <c r="E267" s="77" t="s">
        <v>250</v>
      </c>
      <c r="F267" s="77" t="s">
        <v>251</v>
      </c>
      <c r="G267" s="77" t="s">
        <v>1083</v>
      </c>
      <c r="H267" s="77" t="s">
        <v>237</v>
      </c>
      <c r="I267" s="77" t="s">
        <v>54</v>
      </c>
      <c r="J267" s="77" t="s">
        <v>1256</v>
      </c>
      <c r="K267" s="75" t="s">
        <v>55</v>
      </c>
      <c r="L267" s="75">
        <v>80121704</v>
      </c>
      <c r="M267" s="61">
        <v>4000000</v>
      </c>
      <c r="N267" s="75">
        <v>6</v>
      </c>
      <c r="O267" s="61">
        <v>22266667</v>
      </c>
      <c r="P267" s="79" t="s">
        <v>56</v>
      </c>
      <c r="Q267" s="79" t="s">
        <v>56</v>
      </c>
      <c r="R267" s="75" t="s">
        <v>1085</v>
      </c>
      <c r="S267" s="75" t="s">
        <v>253</v>
      </c>
      <c r="T267" s="80" t="s">
        <v>2746</v>
      </c>
      <c r="U267" s="39">
        <v>45490</v>
      </c>
      <c r="V267" s="83">
        <v>202417000058983</v>
      </c>
      <c r="W267" s="106" t="s">
        <v>302</v>
      </c>
      <c r="X267" s="83" t="s">
        <v>340</v>
      </c>
      <c r="Y267" s="89">
        <v>45491</v>
      </c>
      <c r="Z267" s="96" t="s">
        <v>1257</v>
      </c>
      <c r="AA267" s="89">
        <v>45491</v>
      </c>
      <c r="AB267" s="103">
        <v>22266667</v>
      </c>
      <c r="AC267" s="86">
        <f t="shared" si="21"/>
        <v>0</v>
      </c>
      <c r="AD267" s="87">
        <v>1068</v>
      </c>
      <c r="AE267" s="89">
        <v>45492</v>
      </c>
      <c r="AF267" s="85">
        <v>22266667</v>
      </c>
      <c r="AG267" s="88">
        <f t="shared" si="23"/>
        <v>0</v>
      </c>
      <c r="AH267" s="87"/>
      <c r="AI267" s="89"/>
      <c r="AJ267" s="85"/>
      <c r="AK267" s="33">
        <f t="shared" si="22"/>
        <v>22266667</v>
      </c>
      <c r="AL267" s="85"/>
      <c r="AM267" s="33">
        <f t="shared" si="24"/>
        <v>0</v>
      </c>
      <c r="AN267" s="33">
        <f t="shared" si="25"/>
        <v>22266667</v>
      </c>
      <c r="AO267" s="41"/>
      <c r="AP267" s="87"/>
      <c r="AQ267" s="90"/>
      <c r="AR267" s="90"/>
    </row>
    <row r="268" spans="1:44" s="42" customFormat="1" ht="14.25" customHeight="1">
      <c r="A268" s="75">
        <v>36</v>
      </c>
      <c r="B268" s="76" t="s">
        <v>1258</v>
      </c>
      <c r="C268" s="77" t="s">
        <v>248</v>
      </c>
      <c r="D268" s="77" t="s">
        <v>2742</v>
      </c>
      <c r="E268" s="77" t="s">
        <v>250</v>
      </c>
      <c r="F268" s="77" t="s">
        <v>251</v>
      </c>
      <c r="G268" s="77" t="s">
        <v>1083</v>
      </c>
      <c r="H268" s="77" t="s">
        <v>237</v>
      </c>
      <c r="I268" s="77" t="s">
        <v>54</v>
      </c>
      <c r="J268" s="77" t="s">
        <v>1259</v>
      </c>
      <c r="K268" s="75" t="s">
        <v>55</v>
      </c>
      <c r="L268" s="75">
        <v>80161500</v>
      </c>
      <c r="M268" s="61">
        <v>6500000</v>
      </c>
      <c r="N268" s="75">
        <v>6</v>
      </c>
      <c r="O268" s="61">
        <v>36183332</v>
      </c>
      <c r="P268" s="79" t="s">
        <v>56</v>
      </c>
      <c r="Q268" s="79" t="s">
        <v>56</v>
      </c>
      <c r="R268" s="75" t="s">
        <v>1085</v>
      </c>
      <c r="S268" s="75" t="s">
        <v>253</v>
      </c>
      <c r="T268" s="80" t="s">
        <v>2746</v>
      </c>
      <c r="U268" s="39">
        <v>45525</v>
      </c>
      <c r="V268" s="83">
        <v>202417000068553</v>
      </c>
      <c r="W268" s="106" t="s">
        <v>302</v>
      </c>
      <c r="X268" s="83" t="s">
        <v>340</v>
      </c>
      <c r="Y268" s="89">
        <v>45525</v>
      </c>
      <c r="Z268" s="96" t="s">
        <v>1260</v>
      </c>
      <c r="AA268" s="89">
        <v>45525</v>
      </c>
      <c r="AB268" s="103">
        <v>36183332</v>
      </c>
      <c r="AC268" s="86">
        <f t="shared" si="21"/>
        <v>0</v>
      </c>
      <c r="AD268" s="87">
        <v>1458</v>
      </c>
      <c r="AE268" s="89">
        <v>45526</v>
      </c>
      <c r="AF268" s="85">
        <v>36183332</v>
      </c>
      <c r="AG268" s="88">
        <f t="shared" si="23"/>
        <v>0</v>
      </c>
      <c r="AH268" s="87">
        <v>4086</v>
      </c>
      <c r="AI268" s="89">
        <v>45537</v>
      </c>
      <c r="AJ268" s="85">
        <v>36183332</v>
      </c>
      <c r="AK268" s="33">
        <f t="shared" si="22"/>
        <v>0</v>
      </c>
      <c r="AL268" s="85">
        <v>0</v>
      </c>
      <c r="AM268" s="33">
        <f t="shared" si="24"/>
        <v>36183332</v>
      </c>
      <c r="AN268" s="33">
        <f t="shared" si="25"/>
        <v>0</v>
      </c>
      <c r="AO268" s="41" t="s">
        <v>323</v>
      </c>
      <c r="AP268" s="87" t="s">
        <v>1261</v>
      </c>
      <c r="AQ268" s="90" t="s">
        <v>1262</v>
      </c>
      <c r="AR268" s="90"/>
    </row>
    <row r="269" spans="1:44" s="42" customFormat="1" ht="14.25" customHeight="1">
      <c r="A269" s="75">
        <v>37</v>
      </c>
      <c r="B269" s="76" t="s">
        <v>1263</v>
      </c>
      <c r="C269" s="77" t="s">
        <v>248</v>
      </c>
      <c r="D269" s="77" t="s">
        <v>2742</v>
      </c>
      <c r="E269" s="77" t="s">
        <v>250</v>
      </c>
      <c r="F269" s="77" t="s">
        <v>251</v>
      </c>
      <c r="G269" s="77" t="s">
        <v>1083</v>
      </c>
      <c r="H269" s="77" t="s">
        <v>258</v>
      </c>
      <c r="I269" s="77" t="s">
        <v>54</v>
      </c>
      <c r="J269" s="77" t="s">
        <v>1264</v>
      </c>
      <c r="K269" s="75" t="s">
        <v>55</v>
      </c>
      <c r="L269" s="75">
        <v>80161500</v>
      </c>
      <c r="M269" s="61">
        <v>6400000</v>
      </c>
      <c r="N269" s="75">
        <v>5</v>
      </c>
      <c r="O269" s="61">
        <v>32000000</v>
      </c>
      <c r="P269" s="79" t="s">
        <v>56</v>
      </c>
      <c r="Q269" s="79" t="s">
        <v>56</v>
      </c>
      <c r="R269" s="75" t="s">
        <v>1265</v>
      </c>
      <c r="S269" s="75" t="s">
        <v>1266</v>
      </c>
      <c r="T269" s="80" t="s">
        <v>2747</v>
      </c>
      <c r="U269" s="39">
        <v>45491</v>
      </c>
      <c r="V269" s="83">
        <v>202417000059113</v>
      </c>
      <c r="W269" s="106" t="s">
        <v>302</v>
      </c>
      <c r="X269" s="83" t="s">
        <v>340</v>
      </c>
      <c r="Y269" s="89">
        <v>45491</v>
      </c>
      <c r="Z269" s="96" t="s">
        <v>1267</v>
      </c>
      <c r="AA269" s="89">
        <v>45492</v>
      </c>
      <c r="AB269" s="103">
        <v>32000000</v>
      </c>
      <c r="AC269" s="86">
        <f t="shared" si="21"/>
        <v>0</v>
      </c>
      <c r="AD269" s="87">
        <v>1151</v>
      </c>
      <c r="AE269" s="89">
        <v>45495</v>
      </c>
      <c r="AF269" s="85">
        <v>32000000</v>
      </c>
      <c r="AG269" s="88">
        <f t="shared" si="23"/>
        <v>0</v>
      </c>
      <c r="AH269" s="87">
        <v>3390</v>
      </c>
      <c r="AI269" s="89">
        <v>45506</v>
      </c>
      <c r="AJ269" s="85">
        <v>32000000</v>
      </c>
      <c r="AK269" s="33">
        <f t="shared" si="22"/>
        <v>0</v>
      </c>
      <c r="AL269" s="85">
        <v>6186666</v>
      </c>
      <c r="AM269" s="33">
        <f t="shared" si="24"/>
        <v>25813334</v>
      </c>
      <c r="AN269" s="33">
        <f t="shared" si="25"/>
        <v>0</v>
      </c>
      <c r="AO269" s="41" t="s">
        <v>323</v>
      </c>
      <c r="AP269" s="87" t="s">
        <v>1268</v>
      </c>
      <c r="AQ269" s="90" t="s">
        <v>1269</v>
      </c>
      <c r="AR269" s="90"/>
    </row>
    <row r="270" spans="1:44" s="42" customFormat="1" ht="14.25" customHeight="1">
      <c r="A270" s="75">
        <v>38</v>
      </c>
      <c r="B270" s="76" t="s">
        <v>1270</v>
      </c>
      <c r="C270" s="77" t="s">
        <v>248</v>
      </c>
      <c r="D270" s="77" t="s">
        <v>2742</v>
      </c>
      <c r="E270" s="77" t="s">
        <v>250</v>
      </c>
      <c r="F270" s="77" t="s">
        <v>251</v>
      </c>
      <c r="G270" s="77" t="s">
        <v>1083</v>
      </c>
      <c r="H270" s="77" t="s">
        <v>258</v>
      </c>
      <c r="I270" s="77" t="s">
        <v>54</v>
      </c>
      <c r="J270" s="77" t="s">
        <v>1271</v>
      </c>
      <c r="K270" s="75" t="s">
        <v>55</v>
      </c>
      <c r="L270" s="75">
        <v>80161500</v>
      </c>
      <c r="M270" s="61">
        <v>5500000</v>
      </c>
      <c r="N270" s="75">
        <v>6</v>
      </c>
      <c r="O270" s="61">
        <v>30616667</v>
      </c>
      <c r="P270" s="79" t="s">
        <v>56</v>
      </c>
      <c r="Q270" s="79" t="s">
        <v>56</v>
      </c>
      <c r="R270" s="75" t="s">
        <v>1265</v>
      </c>
      <c r="S270" s="75" t="s">
        <v>1266</v>
      </c>
      <c r="T270" s="80" t="s">
        <v>2747</v>
      </c>
      <c r="U270" s="39">
        <v>45491</v>
      </c>
      <c r="V270" s="83">
        <v>202417000059113</v>
      </c>
      <c r="W270" s="106" t="s">
        <v>302</v>
      </c>
      <c r="X270" s="83" t="s">
        <v>340</v>
      </c>
      <c r="Y270" s="89">
        <v>45491</v>
      </c>
      <c r="Z270" s="96" t="s">
        <v>1272</v>
      </c>
      <c r="AA270" s="89">
        <v>45492</v>
      </c>
      <c r="AB270" s="103">
        <v>30616667</v>
      </c>
      <c r="AC270" s="86">
        <f t="shared" si="21"/>
        <v>0</v>
      </c>
      <c r="AD270" s="87">
        <v>1152</v>
      </c>
      <c r="AE270" s="89">
        <v>45495</v>
      </c>
      <c r="AF270" s="85">
        <v>30616667</v>
      </c>
      <c r="AG270" s="88">
        <f t="shared" si="23"/>
        <v>0</v>
      </c>
      <c r="AH270" s="87">
        <v>3334</v>
      </c>
      <c r="AI270" s="89">
        <v>45503</v>
      </c>
      <c r="AJ270" s="85">
        <v>30616667</v>
      </c>
      <c r="AK270" s="33">
        <f t="shared" si="22"/>
        <v>0</v>
      </c>
      <c r="AL270" s="85">
        <v>5500000</v>
      </c>
      <c r="AM270" s="33">
        <f t="shared" si="24"/>
        <v>25116667</v>
      </c>
      <c r="AN270" s="33">
        <f t="shared" si="25"/>
        <v>0</v>
      </c>
      <c r="AO270" s="41" t="s">
        <v>323</v>
      </c>
      <c r="AP270" s="87" t="s">
        <v>1273</v>
      </c>
      <c r="AQ270" s="90" t="s">
        <v>1274</v>
      </c>
      <c r="AR270" s="90"/>
    </row>
    <row r="271" spans="1:44" s="42" customFormat="1" ht="14.25" customHeight="1">
      <c r="A271" s="75">
        <v>39</v>
      </c>
      <c r="B271" s="76" t="s">
        <v>1275</v>
      </c>
      <c r="C271" s="77" t="s">
        <v>248</v>
      </c>
      <c r="D271" s="77" t="s">
        <v>2742</v>
      </c>
      <c r="E271" s="77" t="s">
        <v>250</v>
      </c>
      <c r="F271" s="77" t="s">
        <v>251</v>
      </c>
      <c r="G271" s="77" t="s">
        <v>1083</v>
      </c>
      <c r="H271" s="77" t="s">
        <v>258</v>
      </c>
      <c r="I271" s="77" t="s">
        <v>54</v>
      </c>
      <c r="J271" s="77" t="s">
        <v>1276</v>
      </c>
      <c r="K271" s="75" t="s">
        <v>55</v>
      </c>
      <c r="L271" s="75">
        <v>80161500</v>
      </c>
      <c r="M271" s="61">
        <v>6500000</v>
      </c>
      <c r="N271" s="75">
        <v>6</v>
      </c>
      <c r="O271" s="61">
        <v>36183332</v>
      </c>
      <c r="P271" s="79" t="s">
        <v>56</v>
      </c>
      <c r="Q271" s="79" t="s">
        <v>56</v>
      </c>
      <c r="R271" s="75" t="s">
        <v>1265</v>
      </c>
      <c r="S271" s="75" t="s">
        <v>1266</v>
      </c>
      <c r="T271" s="80" t="s">
        <v>2747</v>
      </c>
      <c r="U271" s="39">
        <v>45491</v>
      </c>
      <c r="V271" s="83">
        <v>202417000059113</v>
      </c>
      <c r="W271" s="106" t="s">
        <v>302</v>
      </c>
      <c r="X271" s="83" t="s">
        <v>340</v>
      </c>
      <c r="Y271" s="89">
        <v>45491</v>
      </c>
      <c r="Z271" s="96" t="s">
        <v>1277</v>
      </c>
      <c r="AA271" s="89">
        <v>45492</v>
      </c>
      <c r="AB271" s="103">
        <v>36183332</v>
      </c>
      <c r="AC271" s="86">
        <f t="shared" si="21"/>
        <v>0</v>
      </c>
      <c r="AD271" s="87">
        <v>1153</v>
      </c>
      <c r="AE271" s="89">
        <v>45495</v>
      </c>
      <c r="AF271" s="85">
        <v>36183332</v>
      </c>
      <c r="AG271" s="88">
        <f t="shared" si="23"/>
        <v>0</v>
      </c>
      <c r="AH271" s="87">
        <v>3333</v>
      </c>
      <c r="AI271" s="89">
        <v>45503</v>
      </c>
      <c r="AJ271" s="85">
        <v>36183332</v>
      </c>
      <c r="AK271" s="33">
        <f t="shared" si="22"/>
        <v>0</v>
      </c>
      <c r="AL271" s="85">
        <v>6500000</v>
      </c>
      <c r="AM271" s="33">
        <f t="shared" si="24"/>
        <v>29683332</v>
      </c>
      <c r="AN271" s="33">
        <f t="shared" si="25"/>
        <v>0</v>
      </c>
      <c r="AO271" s="41" t="s">
        <v>323</v>
      </c>
      <c r="AP271" s="87" t="s">
        <v>1278</v>
      </c>
      <c r="AQ271" s="90" t="s">
        <v>1279</v>
      </c>
      <c r="AR271" s="90"/>
    </row>
    <row r="272" spans="1:44" s="42" customFormat="1" ht="14.25" customHeight="1">
      <c r="A272" s="75">
        <v>40</v>
      </c>
      <c r="B272" s="76" t="s">
        <v>1280</v>
      </c>
      <c r="C272" s="77" t="s">
        <v>248</v>
      </c>
      <c r="D272" s="77" t="s">
        <v>2742</v>
      </c>
      <c r="E272" s="77" t="s">
        <v>250</v>
      </c>
      <c r="F272" s="77" t="s">
        <v>251</v>
      </c>
      <c r="G272" s="77" t="s">
        <v>1083</v>
      </c>
      <c r="H272" s="77" t="s">
        <v>258</v>
      </c>
      <c r="I272" s="77" t="s">
        <v>54</v>
      </c>
      <c r="J272" s="77" t="s">
        <v>1281</v>
      </c>
      <c r="K272" s="75" t="s">
        <v>55</v>
      </c>
      <c r="L272" s="75">
        <v>80161500</v>
      </c>
      <c r="M272" s="61">
        <v>7500000</v>
      </c>
      <c r="N272" s="75">
        <v>5</v>
      </c>
      <c r="O272" s="61">
        <v>37500000</v>
      </c>
      <c r="P272" s="79" t="s">
        <v>56</v>
      </c>
      <c r="Q272" s="79" t="s">
        <v>56</v>
      </c>
      <c r="R272" s="75" t="s">
        <v>1265</v>
      </c>
      <c r="S272" s="75" t="s">
        <v>1266</v>
      </c>
      <c r="T272" s="80" t="s">
        <v>2747</v>
      </c>
      <c r="U272" s="39">
        <v>45491</v>
      </c>
      <c r="V272" s="83">
        <v>202417000059113</v>
      </c>
      <c r="W272" s="106" t="s">
        <v>302</v>
      </c>
      <c r="X272" s="83" t="s">
        <v>340</v>
      </c>
      <c r="Y272" s="89">
        <v>45503</v>
      </c>
      <c r="Z272" s="96" t="s">
        <v>1282</v>
      </c>
      <c r="AA272" s="89">
        <v>45503</v>
      </c>
      <c r="AB272" s="103">
        <v>37500000</v>
      </c>
      <c r="AC272" s="86">
        <f t="shared" si="21"/>
        <v>0</v>
      </c>
      <c r="AD272" s="87">
        <v>1352</v>
      </c>
      <c r="AE272" s="89">
        <v>45504</v>
      </c>
      <c r="AF272" s="85">
        <v>37500000</v>
      </c>
      <c r="AG272" s="88">
        <f t="shared" si="23"/>
        <v>0</v>
      </c>
      <c r="AH272" s="87">
        <v>3476</v>
      </c>
      <c r="AI272" s="89">
        <v>45512</v>
      </c>
      <c r="AJ272" s="85">
        <v>37500000</v>
      </c>
      <c r="AK272" s="33">
        <f t="shared" si="22"/>
        <v>0</v>
      </c>
      <c r="AL272" s="85">
        <v>5750000</v>
      </c>
      <c r="AM272" s="33">
        <f t="shared" si="24"/>
        <v>31750000</v>
      </c>
      <c r="AN272" s="33">
        <f t="shared" si="25"/>
        <v>0</v>
      </c>
      <c r="AO272" s="41" t="s">
        <v>323</v>
      </c>
      <c r="AP272" s="87" t="s">
        <v>1283</v>
      </c>
      <c r="AQ272" s="90" t="s">
        <v>1284</v>
      </c>
      <c r="AR272" s="90" t="s">
        <v>1285</v>
      </c>
    </row>
    <row r="273" spans="1:44" s="42" customFormat="1" ht="14.25" customHeight="1">
      <c r="A273" s="75">
        <v>41</v>
      </c>
      <c r="B273" s="76" t="s">
        <v>1286</v>
      </c>
      <c r="C273" s="77" t="s">
        <v>248</v>
      </c>
      <c r="D273" s="77" t="s">
        <v>2742</v>
      </c>
      <c r="E273" s="77" t="s">
        <v>250</v>
      </c>
      <c r="F273" s="77" t="s">
        <v>251</v>
      </c>
      <c r="G273" s="77" t="s">
        <v>1083</v>
      </c>
      <c r="H273" s="77" t="s">
        <v>258</v>
      </c>
      <c r="I273" s="77" t="s">
        <v>54</v>
      </c>
      <c r="J273" s="77" t="s">
        <v>1287</v>
      </c>
      <c r="K273" s="75" t="s">
        <v>55</v>
      </c>
      <c r="L273" s="75">
        <v>80161500</v>
      </c>
      <c r="M273" s="61">
        <v>6600000</v>
      </c>
      <c r="N273" s="75">
        <v>6</v>
      </c>
      <c r="O273" s="61">
        <v>36740000</v>
      </c>
      <c r="P273" s="79" t="s">
        <v>56</v>
      </c>
      <c r="Q273" s="79" t="s">
        <v>56</v>
      </c>
      <c r="R273" s="75" t="s">
        <v>1265</v>
      </c>
      <c r="S273" s="75" t="s">
        <v>1266</v>
      </c>
      <c r="T273" s="80" t="s">
        <v>2747</v>
      </c>
      <c r="U273" s="39">
        <v>45491</v>
      </c>
      <c r="V273" s="83">
        <v>202417000059113</v>
      </c>
      <c r="W273" s="106" t="s">
        <v>302</v>
      </c>
      <c r="X273" s="83" t="s">
        <v>340</v>
      </c>
      <c r="Y273" s="89">
        <v>45491</v>
      </c>
      <c r="Z273" s="96" t="s">
        <v>1288</v>
      </c>
      <c r="AA273" s="89">
        <v>45492</v>
      </c>
      <c r="AB273" s="103">
        <v>36740000</v>
      </c>
      <c r="AC273" s="86">
        <f t="shared" si="21"/>
        <v>0</v>
      </c>
      <c r="AD273" s="87">
        <v>1154</v>
      </c>
      <c r="AE273" s="89">
        <v>45495</v>
      </c>
      <c r="AF273" s="85">
        <v>36740000</v>
      </c>
      <c r="AG273" s="88">
        <f t="shared" si="23"/>
        <v>0</v>
      </c>
      <c r="AH273" s="87">
        <v>3413</v>
      </c>
      <c r="AI273" s="89">
        <v>45506</v>
      </c>
      <c r="AJ273" s="85">
        <v>36740000</v>
      </c>
      <c r="AK273" s="33">
        <f t="shared" si="22"/>
        <v>0</v>
      </c>
      <c r="AL273" s="85">
        <v>6380000</v>
      </c>
      <c r="AM273" s="33">
        <f t="shared" si="24"/>
        <v>30360000</v>
      </c>
      <c r="AN273" s="33">
        <f t="shared" si="25"/>
        <v>0</v>
      </c>
      <c r="AO273" s="41" t="s">
        <v>323</v>
      </c>
      <c r="AP273" s="87" t="s">
        <v>1289</v>
      </c>
      <c r="AQ273" s="90" t="s">
        <v>1290</v>
      </c>
      <c r="AR273" s="90"/>
    </row>
    <row r="274" spans="1:44" s="42" customFormat="1" ht="14.25" customHeight="1">
      <c r="A274" s="75">
        <v>42</v>
      </c>
      <c r="B274" s="76" t="s">
        <v>1291</v>
      </c>
      <c r="C274" s="77" t="s">
        <v>248</v>
      </c>
      <c r="D274" s="77" t="s">
        <v>2742</v>
      </c>
      <c r="E274" s="77" t="s">
        <v>250</v>
      </c>
      <c r="F274" s="77" t="s">
        <v>251</v>
      </c>
      <c r="G274" s="77" t="s">
        <v>1083</v>
      </c>
      <c r="H274" s="77" t="s">
        <v>258</v>
      </c>
      <c r="I274" s="77" t="s">
        <v>54</v>
      </c>
      <c r="J274" s="77" t="s">
        <v>1292</v>
      </c>
      <c r="K274" s="75" t="s">
        <v>55</v>
      </c>
      <c r="L274" s="75">
        <v>80161500</v>
      </c>
      <c r="M274" s="61">
        <v>5500000</v>
      </c>
      <c r="N274" s="75">
        <v>5</v>
      </c>
      <c r="O274" s="61">
        <v>27500000</v>
      </c>
      <c r="P274" s="79" t="s">
        <v>56</v>
      </c>
      <c r="Q274" s="79" t="s">
        <v>56</v>
      </c>
      <c r="R274" s="75" t="s">
        <v>1265</v>
      </c>
      <c r="S274" s="75" t="s">
        <v>1266</v>
      </c>
      <c r="T274" s="80" t="s">
        <v>2747</v>
      </c>
      <c r="U274" s="39">
        <v>45491</v>
      </c>
      <c r="V274" s="83">
        <v>202417000059113</v>
      </c>
      <c r="W274" s="106" t="s">
        <v>302</v>
      </c>
      <c r="X274" s="83" t="s">
        <v>340</v>
      </c>
      <c r="Y274" s="89">
        <v>45491</v>
      </c>
      <c r="Z274" s="96" t="s">
        <v>1293</v>
      </c>
      <c r="AA274" s="89">
        <v>45492</v>
      </c>
      <c r="AB274" s="103">
        <v>27500000</v>
      </c>
      <c r="AC274" s="86">
        <f t="shared" si="21"/>
        <v>0</v>
      </c>
      <c r="AD274" s="87">
        <v>1155</v>
      </c>
      <c r="AE274" s="89">
        <v>45495</v>
      </c>
      <c r="AF274" s="85">
        <v>27500000</v>
      </c>
      <c r="AG274" s="88">
        <f t="shared" si="23"/>
        <v>0</v>
      </c>
      <c r="AH274" s="87">
        <v>3405</v>
      </c>
      <c r="AI274" s="89">
        <v>45506</v>
      </c>
      <c r="AJ274" s="85">
        <v>27500000</v>
      </c>
      <c r="AK274" s="33">
        <f t="shared" si="22"/>
        <v>0</v>
      </c>
      <c r="AL274" s="85">
        <v>5316666</v>
      </c>
      <c r="AM274" s="33">
        <f t="shared" si="24"/>
        <v>22183334</v>
      </c>
      <c r="AN274" s="33">
        <f t="shared" si="25"/>
        <v>0</v>
      </c>
      <c r="AO274" s="41" t="s">
        <v>323</v>
      </c>
      <c r="AP274" s="87" t="s">
        <v>1294</v>
      </c>
      <c r="AQ274" s="90" t="s">
        <v>1295</v>
      </c>
      <c r="AR274" s="90"/>
    </row>
    <row r="275" spans="1:44" s="42" customFormat="1" ht="14.25" customHeight="1">
      <c r="A275" s="75">
        <v>43</v>
      </c>
      <c r="B275" s="76" t="s">
        <v>1296</v>
      </c>
      <c r="C275" s="77" t="s">
        <v>248</v>
      </c>
      <c r="D275" s="77" t="s">
        <v>2742</v>
      </c>
      <c r="E275" s="77" t="s">
        <v>250</v>
      </c>
      <c r="F275" s="77" t="s">
        <v>259</v>
      </c>
      <c r="G275" s="77" t="s">
        <v>1297</v>
      </c>
      <c r="H275" s="77" t="s">
        <v>261</v>
      </c>
      <c r="I275" s="77" t="s">
        <v>54</v>
      </c>
      <c r="J275" s="77" t="s">
        <v>1298</v>
      </c>
      <c r="K275" s="75" t="s">
        <v>262</v>
      </c>
      <c r="L275" s="75">
        <v>43211500</v>
      </c>
      <c r="M275" s="61">
        <v>1097735600</v>
      </c>
      <c r="N275" s="75">
        <v>1</v>
      </c>
      <c r="O275" s="61">
        <v>1079914160</v>
      </c>
      <c r="P275" s="79" t="s">
        <v>56</v>
      </c>
      <c r="Q275" s="79" t="s">
        <v>56</v>
      </c>
      <c r="R275" s="75" t="s">
        <v>1265</v>
      </c>
      <c r="S275" s="75" t="s">
        <v>1266</v>
      </c>
      <c r="T275" s="80" t="s">
        <v>2750</v>
      </c>
      <c r="U275" s="39">
        <v>45499</v>
      </c>
      <c r="V275" s="83">
        <v>202417000062243</v>
      </c>
      <c r="W275" s="106" t="s">
        <v>302</v>
      </c>
      <c r="X275" s="83" t="s">
        <v>1299</v>
      </c>
      <c r="Y275" s="89">
        <v>45502</v>
      </c>
      <c r="Z275" s="96" t="s">
        <v>1300</v>
      </c>
      <c r="AA275" s="89">
        <v>45502</v>
      </c>
      <c r="AB275" s="103">
        <v>1079914160</v>
      </c>
      <c r="AC275" s="86">
        <f t="shared" si="21"/>
        <v>0</v>
      </c>
      <c r="AD275" s="87">
        <v>1309</v>
      </c>
      <c r="AE275" s="89">
        <v>45503</v>
      </c>
      <c r="AF275" s="85">
        <v>818048797</v>
      </c>
      <c r="AG275" s="88">
        <f t="shared" si="23"/>
        <v>261865363</v>
      </c>
      <c r="AH275" s="87">
        <v>4260</v>
      </c>
      <c r="AI275" s="89">
        <v>45551</v>
      </c>
      <c r="AJ275" s="85">
        <v>818048797</v>
      </c>
      <c r="AK275" s="33">
        <f t="shared" si="22"/>
        <v>0</v>
      </c>
      <c r="AL275" s="85">
        <v>0</v>
      </c>
      <c r="AM275" s="33">
        <f t="shared" si="24"/>
        <v>818048797</v>
      </c>
      <c r="AN275" s="33">
        <f t="shared" si="25"/>
        <v>261865363</v>
      </c>
      <c r="AO275" s="41" t="s">
        <v>331</v>
      </c>
      <c r="AP275" s="87" t="s">
        <v>1301</v>
      </c>
      <c r="AQ275" s="90" t="s">
        <v>1302</v>
      </c>
      <c r="AR275" s="90" t="s">
        <v>1303</v>
      </c>
    </row>
    <row r="276" spans="1:44" s="42" customFormat="1" ht="14.25" customHeight="1">
      <c r="A276" s="75">
        <v>44</v>
      </c>
      <c r="B276" s="76" t="s">
        <v>1304</v>
      </c>
      <c r="C276" s="77" t="s">
        <v>248</v>
      </c>
      <c r="D276" s="77" t="s">
        <v>2742</v>
      </c>
      <c r="E276" s="77" t="s">
        <v>250</v>
      </c>
      <c r="F276" s="77" t="s">
        <v>259</v>
      </c>
      <c r="G276" s="77" t="s">
        <v>1297</v>
      </c>
      <c r="H276" s="77" t="s">
        <v>261</v>
      </c>
      <c r="I276" s="77" t="s">
        <v>54</v>
      </c>
      <c r="J276" s="77" t="s">
        <v>1305</v>
      </c>
      <c r="K276" s="75" t="s">
        <v>262</v>
      </c>
      <c r="L276" s="75">
        <v>43211500</v>
      </c>
      <c r="M276" s="61">
        <v>11666666.666666666</v>
      </c>
      <c r="N276" s="75">
        <v>3</v>
      </c>
      <c r="O276" s="61">
        <v>35000000</v>
      </c>
      <c r="P276" s="79" t="s">
        <v>1306</v>
      </c>
      <c r="Q276" s="79" t="s">
        <v>1306</v>
      </c>
      <c r="R276" s="75" t="s">
        <v>1265</v>
      </c>
      <c r="S276" s="75" t="s">
        <v>1266</v>
      </c>
      <c r="T276" s="80" t="s">
        <v>2750</v>
      </c>
      <c r="U276" s="39">
        <v>45516</v>
      </c>
      <c r="V276" s="83">
        <v>202417000066023</v>
      </c>
      <c r="W276" s="106" t="s">
        <v>309</v>
      </c>
      <c r="X276" s="83" t="s">
        <v>340</v>
      </c>
      <c r="Y276" s="89">
        <v>45519</v>
      </c>
      <c r="Z276" s="96" t="s">
        <v>1307</v>
      </c>
      <c r="AA276" s="89">
        <v>45524</v>
      </c>
      <c r="AB276" s="103">
        <v>35000000</v>
      </c>
      <c r="AC276" s="86">
        <f t="shared" si="21"/>
        <v>0</v>
      </c>
      <c r="AD276" s="87">
        <v>1453</v>
      </c>
      <c r="AE276" s="89">
        <v>45524</v>
      </c>
      <c r="AF276" s="85">
        <v>35000000</v>
      </c>
      <c r="AG276" s="88">
        <f t="shared" si="23"/>
        <v>0</v>
      </c>
      <c r="AH276" s="87">
        <v>4136</v>
      </c>
      <c r="AI276" s="89">
        <v>45544</v>
      </c>
      <c r="AJ276" s="85">
        <v>30667252</v>
      </c>
      <c r="AK276" s="33">
        <f t="shared" si="22"/>
        <v>4332748</v>
      </c>
      <c r="AL276" s="85">
        <v>0</v>
      </c>
      <c r="AM276" s="33">
        <f t="shared" si="24"/>
        <v>30667252</v>
      </c>
      <c r="AN276" s="33">
        <f t="shared" si="25"/>
        <v>4332748</v>
      </c>
      <c r="AO276" s="41" t="s">
        <v>331</v>
      </c>
      <c r="AP276" s="87" t="s">
        <v>1308</v>
      </c>
      <c r="AQ276" s="90" t="s">
        <v>1309</v>
      </c>
      <c r="AR276" s="90"/>
    </row>
    <row r="277" spans="1:44" s="158" customFormat="1" ht="14.25" customHeight="1">
      <c r="A277" s="139">
        <v>45</v>
      </c>
      <c r="B277" s="140" t="s">
        <v>1310</v>
      </c>
      <c r="C277" s="141" t="s">
        <v>248</v>
      </c>
      <c r="D277" s="141" t="s">
        <v>2742</v>
      </c>
      <c r="E277" s="141" t="s">
        <v>250</v>
      </c>
      <c r="F277" s="141" t="s">
        <v>259</v>
      </c>
      <c r="G277" s="141" t="s">
        <v>1297</v>
      </c>
      <c r="H277" s="141" t="s">
        <v>264</v>
      </c>
      <c r="I277" s="141" t="s">
        <v>54</v>
      </c>
      <c r="J277" s="141" t="s">
        <v>1311</v>
      </c>
      <c r="K277" s="139" t="s">
        <v>263</v>
      </c>
      <c r="L277" s="75">
        <v>43232100</v>
      </c>
      <c r="M277" s="61">
        <v>3940416.6666666665</v>
      </c>
      <c r="N277" s="75">
        <v>12</v>
      </c>
      <c r="O277" s="142">
        <v>47285000</v>
      </c>
      <c r="P277" s="143" t="s">
        <v>1306</v>
      </c>
      <c r="Q277" s="143" t="s">
        <v>1306</v>
      </c>
      <c r="R277" s="139" t="s">
        <v>1265</v>
      </c>
      <c r="S277" s="139" t="s">
        <v>1266</v>
      </c>
      <c r="T277" s="144" t="s">
        <v>2750</v>
      </c>
      <c r="U277" s="145"/>
      <c r="V277" s="146"/>
      <c r="W277" s="147"/>
      <c r="X277" s="146"/>
      <c r="Y277" s="148"/>
      <c r="Z277" s="149"/>
      <c r="AA277" s="148"/>
      <c r="AB277" s="150"/>
      <c r="AC277" s="151">
        <f t="shared" si="21"/>
        <v>47285000</v>
      </c>
      <c r="AD277" s="152"/>
      <c r="AE277" s="148"/>
      <c r="AF277" s="153"/>
      <c r="AG277" s="154">
        <f t="shared" si="23"/>
        <v>0</v>
      </c>
      <c r="AH277" s="152"/>
      <c r="AI277" s="148"/>
      <c r="AJ277" s="153"/>
      <c r="AK277" s="155">
        <f t="shared" si="22"/>
        <v>0</v>
      </c>
      <c r="AL277" s="153"/>
      <c r="AM277" s="155">
        <f t="shared" si="24"/>
        <v>0</v>
      </c>
      <c r="AN277" s="155">
        <f t="shared" si="25"/>
        <v>47285000</v>
      </c>
      <c r="AO277" s="156"/>
      <c r="AP277" s="152"/>
      <c r="AQ277" s="157"/>
      <c r="AR277" s="157"/>
    </row>
    <row r="278" spans="1:44" s="158" customFormat="1" ht="14.25" customHeight="1">
      <c r="A278" s="139">
        <v>46</v>
      </c>
      <c r="B278" s="140" t="s">
        <v>1312</v>
      </c>
      <c r="C278" s="141" t="s">
        <v>248</v>
      </c>
      <c r="D278" s="141" t="s">
        <v>2742</v>
      </c>
      <c r="E278" s="141" t="s">
        <v>250</v>
      </c>
      <c r="F278" s="141" t="s">
        <v>259</v>
      </c>
      <c r="G278" s="141" t="s">
        <v>1297</v>
      </c>
      <c r="H278" s="141" t="s">
        <v>264</v>
      </c>
      <c r="I278" s="141" t="s">
        <v>54</v>
      </c>
      <c r="J278" s="141" t="s">
        <v>1313</v>
      </c>
      <c r="K278" s="139" t="s">
        <v>83</v>
      </c>
      <c r="L278" s="75">
        <v>43233200</v>
      </c>
      <c r="M278" s="61">
        <v>21666666.666666668</v>
      </c>
      <c r="N278" s="75">
        <v>12</v>
      </c>
      <c r="O278" s="142">
        <v>260000000</v>
      </c>
      <c r="P278" s="143" t="s">
        <v>1306</v>
      </c>
      <c r="Q278" s="143" t="s">
        <v>1306</v>
      </c>
      <c r="R278" s="139" t="s">
        <v>1265</v>
      </c>
      <c r="S278" s="139" t="s">
        <v>1266</v>
      </c>
      <c r="T278" s="144" t="s">
        <v>2750</v>
      </c>
      <c r="U278" s="145"/>
      <c r="V278" s="146"/>
      <c r="W278" s="147"/>
      <c r="X278" s="146"/>
      <c r="Y278" s="148"/>
      <c r="Z278" s="149"/>
      <c r="AA278" s="148"/>
      <c r="AB278" s="150"/>
      <c r="AC278" s="151">
        <f t="shared" si="21"/>
        <v>260000000</v>
      </c>
      <c r="AD278" s="152"/>
      <c r="AE278" s="148"/>
      <c r="AF278" s="153"/>
      <c r="AG278" s="154">
        <f t="shared" si="23"/>
        <v>0</v>
      </c>
      <c r="AH278" s="152"/>
      <c r="AI278" s="148"/>
      <c r="AJ278" s="153"/>
      <c r="AK278" s="155">
        <f t="shared" si="22"/>
        <v>0</v>
      </c>
      <c r="AL278" s="153"/>
      <c r="AM278" s="155">
        <f t="shared" si="24"/>
        <v>0</v>
      </c>
      <c r="AN278" s="155">
        <f t="shared" si="25"/>
        <v>260000000</v>
      </c>
      <c r="AO278" s="156"/>
      <c r="AP278" s="152"/>
      <c r="AQ278" s="157"/>
      <c r="AR278" s="157"/>
    </row>
    <row r="279" spans="1:44" s="42" customFormat="1" ht="14.25" customHeight="1">
      <c r="A279" s="75">
        <v>47</v>
      </c>
      <c r="B279" s="76" t="s">
        <v>1314</v>
      </c>
      <c r="C279" s="77" t="s">
        <v>248</v>
      </c>
      <c r="D279" s="77" t="s">
        <v>2742</v>
      </c>
      <c r="E279" s="77" t="s">
        <v>250</v>
      </c>
      <c r="F279" s="77" t="s">
        <v>259</v>
      </c>
      <c r="G279" s="77" t="s">
        <v>1297</v>
      </c>
      <c r="H279" s="77" t="s">
        <v>264</v>
      </c>
      <c r="I279" s="77" t="s">
        <v>54</v>
      </c>
      <c r="J279" s="77" t="s">
        <v>1315</v>
      </c>
      <c r="K279" s="75" t="s">
        <v>262</v>
      </c>
      <c r="L279" s="75">
        <v>81112100</v>
      </c>
      <c r="M279" s="61">
        <v>31429166.666666668</v>
      </c>
      <c r="N279" s="75">
        <v>12</v>
      </c>
      <c r="O279" s="61">
        <v>377150000</v>
      </c>
      <c r="P279" s="79" t="s">
        <v>66</v>
      </c>
      <c r="Q279" s="79" t="s">
        <v>66</v>
      </c>
      <c r="R279" s="75" t="s">
        <v>1265</v>
      </c>
      <c r="S279" s="75" t="s">
        <v>1266</v>
      </c>
      <c r="T279" s="80" t="s">
        <v>2750</v>
      </c>
      <c r="U279" s="39" t="s">
        <v>1316</v>
      </c>
      <c r="V279" s="83" t="s">
        <v>1317</v>
      </c>
      <c r="W279" s="106" t="s">
        <v>302</v>
      </c>
      <c r="X279" s="83" t="s">
        <v>1318</v>
      </c>
      <c r="Y279" s="89" t="s">
        <v>1316</v>
      </c>
      <c r="Z279" s="96" t="s">
        <v>1319</v>
      </c>
      <c r="AA279" s="89">
        <v>45539</v>
      </c>
      <c r="AB279" s="103">
        <v>377150000</v>
      </c>
      <c r="AC279" s="86">
        <f t="shared" si="21"/>
        <v>0</v>
      </c>
      <c r="AD279" s="87">
        <v>1476</v>
      </c>
      <c r="AE279" s="89">
        <v>45539</v>
      </c>
      <c r="AF279" s="85">
        <v>377150000</v>
      </c>
      <c r="AG279" s="88">
        <f t="shared" si="23"/>
        <v>0</v>
      </c>
      <c r="AH279" s="87">
        <v>4362</v>
      </c>
      <c r="AI279" s="89">
        <v>45561</v>
      </c>
      <c r="AJ279" s="85">
        <v>372628073</v>
      </c>
      <c r="AK279" s="33">
        <f t="shared" si="22"/>
        <v>4521927</v>
      </c>
      <c r="AL279" s="85">
        <v>0</v>
      </c>
      <c r="AM279" s="33">
        <f t="shared" si="24"/>
        <v>372628073</v>
      </c>
      <c r="AN279" s="33">
        <f t="shared" si="25"/>
        <v>4521927</v>
      </c>
      <c r="AO279" s="41" t="s">
        <v>319</v>
      </c>
      <c r="AP279" s="87" t="s">
        <v>1320</v>
      </c>
      <c r="AQ279" s="90" t="s">
        <v>1321</v>
      </c>
      <c r="AR279" s="90" t="s">
        <v>1322</v>
      </c>
    </row>
    <row r="280" spans="1:44" s="158" customFormat="1" ht="14.25" customHeight="1">
      <c r="A280" s="139">
        <v>48</v>
      </c>
      <c r="B280" s="140" t="s">
        <v>1323</v>
      </c>
      <c r="C280" s="141" t="s">
        <v>248</v>
      </c>
      <c r="D280" s="141" t="s">
        <v>2742</v>
      </c>
      <c r="E280" s="141" t="s">
        <v>250</v>
      </c>
      <c r="F280" s="141" t="s">
        <v>259</v>
      </c>
      <c r="G280" s="141" t="s">
        <v>1297</v>
      </c>
      <c r="H280" s="141" t="s">
        <v>264</v>
      </c>
      <c r="I280" s="141" t="s">
        <v>54</v>
      </c>
      <c r="J280" s="141" t="s">
        <v>1324</v>
      </c>
      <c r="K280" s="139" t="s">
        <v>137</v>
      </c>
      <c r="L280" s="75">
        <v>43233400</v>
      </c>
      <c r="M280" s="61">
        <v>1282166.6666666667</v>
      </c>
      <c r="N280" s="75">
        <v>12</v>
      </c>
      <c r="O280" s="142">
        <v>15386000</v>
      </c>
      <c r="P280" s="143" t="s">
        <v>66</v>
      </c>
      <c r="Q280" s="143" t="s">
        <v>66</v>
      </c>
      <c r="R280" s="139" t="s">
        <v>1265</v>
      </c>
      <c r="S280" s="139" t="s">
        <v>1266</v>
      </c>
      <c r="T280" s="144" t="s">
        <v>2750</v>
      </c>
      <c r="U280" s="145">
        <v>45525</v>
      </c>
      <c r="V280" s="146">
        <v>202417000068333</v>
      </c>
      <c r="W280" s="147" t="s">
        <v>302</v>
      </c>
      <c r="X280" s="146" t="s">
        <v>340</v>
      </c>
      <c r="Y280" s="148">
        <v>45525</v>
      </c>
      <c r="Z280" s="149" t="s">
        <v>1325</v>
      </c>
      <c r="AA280" s="148">
        <v>45525</v>
      </c>
      <c r="AB280" s="150">
        <v>14490706</v>
      </c>
      <c r="AC280" s="151">
        <f t="shared" si="21"/>
        <v>895294</v>
      </c>
      <c r="AD280" s="152">
        <v>1454</v>
      </c>
      <c r="AE280" s="148">
        <v>45525</v>
      </c>
      <c r="AF280" s="153">
        <v>14490706</v>
      </c>
      <c r="AG280" s="154">
        <f t="shared" si="23"/>
        <v>0</v>
      </c>
      <c r="AH280" s="152"/>
      <c r="AI280" s="148"/>
      <c r="AJ280" s="153"/>
      <c r="AK280" s="155">
        <f t="shared" si="22"/>
        <v>14490706</v>
      </c>
      <c r="AL280" s="153"/>
      <c r="AM280" s="155">
        <f t="shared" si="24"/>
        <v>0</v>
      </c>
      <c r="AN280" s="155">
        <f t="shared" si="25"/>
        <v>15386000</v>
      </c>
      <c r="AO280" s="156"/>
      <c r="AP280" s="152"/>
      <c r="AQ280" s="157"/>
      <c r="AR280" s="157"/>
    </row>
    <row r="281" spans="1:44" s="158" customFormat="1" ht="14.25" customHeight="1">
      <c r="A281" s="139">
        <v>49</v>
      </c>
      <c r="B281" s="140" t="s">
        <v>1326</v>
      </c>
      <c r="C281" s="141" t="s">
        <v>248</v>
      </c>
      <c r="D281" s="141" t="s">
        <v>2742</v>
      </c>
      <c r="E281" s="141" t="s">
        <v>250</v>
      </c>
      <c r="F281" s="141" t="s">
        <v>259</v>
      </c>
      <c r="G281" s="141" t="s">
        <v>1297</v>
      </c>
      <c r="H281" s="141" t="s">
        <v>264</v>
      </c>
      <c r="I281" s="141" t="s">
        <v>54</v>
      </c>
      <c r="J281" s="141" t="s">
        <v>1327</v>
      </c>
      <c r="K281" s="139" t="s">
        <v>263</v>
      </c>
      <c r="L281" s="75">
        <v>43233200</v>
      </c>
      <c r="M281" s="61">
        <v>3333333.3333333335</v>
      </c>
      <c r="N281" s="75">
        <v>12</v>
      </c>
      <c r="O281" s="142">
        <v>40000000</v>
      </c>
      <c r="P281" s="143" t="s">
        <v>1306</v>
      </c>
      <c r="Q281" s="143" t="s">
        <v>1306</v>
      </c>
      <c r="R281" s="139" t="s">
        <v>1265</v>
      </c>
      <c r="S281" s="139" t="s">
        <v>1266</v>
      </c>
      <c r="T281" s="144" t="s">
        <v>2750</v>
      </c>
      <c r="U281" s="145"/>
      <c r="V281" s="146"/>
      <c r="W281" s="147"/>
      <c r="X281" s="146"/>
      <c r="Y281" s="148"/>
      <c r="Z281" s="149"/>
      <c r="AA281" s="148"/>
      <c r="AB281" s="150"/>
      <c r="AC281" s="151">
        <f t="shared" si="21"/>
        <v>40000000</v>
      </c>
      <c r="AD281" s="152"/>
      <c r="AE281" s="148"/>
      <c r="AF281" s="153"/>
      <c r="AG281" s="154">
        <f t="shared" si="23"/>
        <v>0</v>
      </c>
      <c r="AH281" s="152"/>
      <c r="AI281" s="148"/>
      <c r="AJ281" s="153"/>
      <c r="AK281" s="155">
        <f t="shared" si="22"/>
        <v>0</v>
      </c>
      <c r="AL281" s="153"/>
      <c r="AM281" s="155">
        <f t="shared" si="24"/>
        <v>0</v>
      </c>
      <c r="AN281" s="155">
        <f t="shared" si="25"/>
        <v>40000000</v>
      </c>
      <c r="AO281" s="156"/>
      <c r="AP281" s="152"/>
      <c r="AQ281" s="157"/>
      <c r="AR281" s="157"/>
    </row>
    <row r="282" spans="1:44" s="158" customFormat="1" ht="14.25" customHeight="1">
      <c r="A282" s="139">
        <v>50</v>
      </c>
      <c r="B282" s="140" t="s">
        <v>1328</v>
      </c>
      <c r="C282" s="141" t="s">
        <v>248</v>
      </c>
      <c r="D282" s="141" t="s">
        <v>2742</v>
      </c>
      <c r="E282" s="141" t="s">
        <v>250</v>
      </c>
      <c r="F282" s="141" t="s">
        <v>259</v>
      </c>
      <c r="G282" s="141" t="s">
        <v>1297</v>
      </c>
      <c r="H282" s="141" t="s">
        <v>264</v>
      </c>
      <c r="I282" s="141" t="s">
        <v>54</v>
      </c>
      <c r="J282" s="141" t="s">
        <v>1329</v>
      </c>
      <c r="K282" s="139" t="s">
        <v>263</v>
      </c>
      <c r="L282" s="75">
        <v>43231513</v>
      </c>
      <c r="M282" s="61">
        <v>11055250</v>
      </c>
      <c r="N282" s="75">
        <v>12</v>
      </c>
      <c r="O282" s="142">
        <v>132663000</v>
      </c>
      <c r="P282" s="143" t="s">
        <v>56</v>
      </c>
      <c r="Q282" s="143" t="s">
        <v>56</v>
      </c>
      <c r="R282" s="139" t="s">
        <v>1265</v>
      </c>
      <c r="S282" s="139" t="s">
        <v>1266</v>
      </c>
      <c r="T282" s="144" t="s">
        <v>2750</v>
      </c>
      <c r="U282" s="145">
        <v>45527</v>
      </c>
      <c r="V282" s="146">
        <v>202417000069133</v>
      </c>
      <c r="W282" s="147" t="s">
        <v>302</v>
      </c>
      <c r="X282" s="146" t="s">
        <v>340</v>
      </c>
      <c r="Y282" s="148">
        <v>45530</v>
      </c>
      <c r="Z282" s="149" t="s">
        <v>1330</v>
      </c>
      <c r="AA282" s="148">
        <v>45530</v>
      </c>
      <c r="AB282" s="150">
        <v>132663000</v>
      </c>
      <c r="AC282" s="151">
        <f t="shared" si="21"/>
        <v>0</v>
      </c>
      <c r="AD282" s="152">
        <v>1463</v>
      </c>
      <c r="AE282" s="148">
        <v>45531</v>
      </c>
      <c r="AF282" s="153">
        <v>132663000</v>
      </c>
      <c r="AG282" s="154">
        <f t="shared" si="23"/>
        <v>0</v>
      </c>
      <c r="AH282" s="152"/>
      <c r="AI282" s="148"/>
      <c r="AJ282" s="153"/>
      <c r="AK282" s="155">
        <f t="shared" si="22"/>
        <v>132663000</v>
      </c>
      <c r="AL282" s="153"/>
      <c r="AM282" s="155">
        <f t="shared" si="24"/>
        <v>0</v>
      </c>
      <c r="AN282" s="155">
        <f t="shared" si="25"/>
        <v>132663000</v>
      </c>
      <c r="AO282" s="156"/>
      <c r="AP282" s="152"/>
      <c r="AQ282" s="157"/>
      <c r="AR282" s="157"/>
    </row>
    <row r="283" spans="1:44" s="158" customFormat="1" ht="14.25" customHeight="1">
      <c r="A283" s="139">
        <v>51</v>
      </c>
      <c r="B283" s="140" t="s">
        <v>1331</v>
      </c>
      <c r="C283" s="141" t="s">
        <v>248</v>
      </c>
      <c r="D283" s="141" t="s">
        <v>2742</v>
      </c>
      <c r="E283" s="141" t="s">
        <v>250</v>
      </c>
      <c r="F283" s="141" t="s">
        <v>259</v>
      </c>
      <c r="G283" s="141" t="s">
        <v>1297</v>
      </c>
      <c r="H283" s="141" t="s">
        <v>265</v>
      </c>
      <c r="I283" s="141" t="s">
        <v>54</v>
      </c>
      <c r="J283" s="141" t="s">
        <v>1332</v>
      </c>
      <c r="K283" s="139" t="s">
        <v>137</v>
      </c>
      <c r="L283" s="75" t="s">
        <v>1333</v>
      </c>
      <c r="M283" s="61">
        <v>3033333.3333333335</v>
      </c>
      <c r="N283" s="75">
        <v>12</v>
      </c>
      <c r="O283" s="142">
        <v>36400000</v>
      </c>
      <c r="P283" s="143" t="s">
        <v>1306</v>
      </c>
      <c r="Q283" s="143" t="s">
        <v>1306</v>
      </c>
      <c r="R283" s="139" t="s">
        <v>1265</v>
      </c>
      <c r="S283" s="139" t="s">
        <v>1266</v>
      </c>
      <c r="T283" s="144" t="s">
        <v>2750</v>
      </c>
      <c r="U283" s="145" t="s">
        <v>1334</v>
      </c>
      <c r="V283" s="146" t="s">
        <v>1335</v>
      </c>
      <c r="W283" s="147" t="s">
        <v>309</v>
      </c>
      <c r="X283" s="146" t="s">
        <v>1336</v>
      </c>
      <c r="Y283" s="148" t="s">
        <v>1334</v>
      </c>
      <c r="Z283" s="149" t="s">
        <v>1337</v>
      </c>
      <c r="AA283" s="148">
        <v>45552</v>
      </c>
      <c r="AB283" s="150">
        <v>36400000</v>
      </c>
      <c r="AC283" s="151">
        <f t="shared" si="21"/>
        <v>0</v>
      </c>
      <c r="AD283" s="152">
        <v>1513</v>
      </c>
      <c r="AE283" s="148">
        <v>45553</v>
      </c>
      <c r="AF283" s="153">
        <v>36400000</v>
      </c>
      <c r="AG283" s="154">
        <f t="shared" si="23"/>
        <v>0</v>
      </c>
      <c r="AH283" s="152"/>
      <c r="AI283" s="148"/>
      <c r="AJ283" s="153"/>
      <c r="AK283" s="155">
        <f t="shared" si="22"/>
        <v>36400000</v>
      </c>
      <c r="AL283" s="153"/>
      <c r="AM283" s="155">
        <f t="shared" si="24"/>
        <v>0</v>
      </c>
      <c r="AN283" s="155">
        <f t="shared" si="25"/>
        <v>36400000</v>
      </c>
      <c r="AO283" s="156"/>
      <c r="AP283" s="152"/>
      <c r="AQ283" s="157"/>
      <c r="AR283" s="157"/>
    </row>
    <row r="284" spans="1:44" s="158" customFormat="1" ht="14.25" customHeight="1">
      <c r="A284" s="139">
        <v>52</v>
      </c>
      <c r="B284" s="140" t="s">
        <v>1338</v>
      </c>
      <c r="C284" s="141" t="s">
        <v>248</v>
      </c>
      <c r="D284" s="141" t="s">
        <v>2742</v>
      </c>
      <c r="E284" s="141" t="s">
        <v>250</v>
      </c>
      <c r="F284" s="141" t="s">
        <v>259</v>
      </c>
      <c r="G284" s="141" t="s">
        <v>1297</v>
      </c>
      <c r="H284" s="141" t="s">
        <v>265</v>
      </c>
      <c r="I284" s="141" t="s">
        <v>54</v>
      </c>
      <c r="J284" s="141" t="s">
        <v>1339</v>
      </c>
      <c r="K284" s="139" t="s">
        <v>83</v>
      </c>
      <c r="L284" s="75" t="s">
        <v>1340</v>
      </c>
      <c r="M284" s="61">
        <v>4166666.6666666665</v>
      </c>
      <c r="N284" s="75">
        <v>12</v>
      </c>
      <c r="O284" s="142">
        <v>50000000</v>
      </c>
      <c r="P284" s="143" t="s">
        <v>66</v>
      </c>
      <c r="Q284" s="143" t="s">
        <v>66</v>
      </c>
      <c r="R284" s="139" t="s">
        <v>1265</v>
      </c>
      <c r="S284" s="139" t="s">
        <v>1266</v>
      </c>
      <c r="T284" s="144" t="s">
        <v>2750</v>
      </c>
      <c r="U284" s="145"/>
      <c r="V284" s="146"/>
      <c r="W284" s="147"/>
      <c r="X284" s="146"/>
      <c r="Y284" s="148"/>
      <c r="Z284" s="149"/>
      <c r="AA284" s="148"/>
      <c r="AB284" s="150"/>
      <c r="AC284" s="151">
        <f t="shared" si="21"/>
        <v>50000000</v>
      </c>
      <c r="AD284" s="152"/>
      <c r="AE284" s="148"/>
      <c r="AF284" s="153"/>
      <c r="AG284" s="154">
        <f t="shared" si="23"/>
        <v>0</v>
      </c>
      <c r="AH284" s="152"/>
      <c r="AI284" s="148"/>
      <c r="AJ284" s="153"/>
      <c r="AK284" s="155">
        <f t="shared" si="22"/>
        <v>0</v>
      </c>
      <c r="AL284" s="153"/>
      <c r="AM284" s="155">
        <f t="shared" si="24"/>
        <v>0</v>
      </c>
      <c r="AN284" s="155">
        <f t="shared" si="25"/>
        <v>50000000</v>
      </c>
      <c r="AO284" s="156"/>
      <c r="AP284" s="152"/>
      <c r="AQ284" s="157"/>
      <c r="AR284" s="157"/>
    </row>
    <row r="285" spans="1:44" s="158" customFormat="1" ht="14.25" customHeight="1">
      <c r="A285" s="139">
        <v>53</v>
      </c>
      <c r="B285" s="140" t="s">
        <v>1341</v>
      </c>
      <c r="C285" s="141" t="s">
        <v>248</v>
      </c>
      <c r="D285" s="141" t="s">
        <v>2742</v>
      </c>
      <c r="E285" s="141" t="s">
        <v>250</v>
      </c>
      <c r="F285" s="141" t="s">
        <v>259</v>
      </c>
      <c r="G285" s="141" t="s">
        <v>1297</v>
      </c>
      <c r="H285" s="141" t="s">
        <v>266</v>
      </c>
      <c r="I285" s="141" t="s">
        <v>54</v>
      </c>
      <c r="J285" s="141" t="s">
        <v>1342</v>
      </c>
      <c r="K285" s="139" t="s">
        <v>262</v>
      </c>
      <c r="L285" s="75">
        <v>81111801</v>
      </c>
      <c r="M285" s="61">
        <v>83333.333333333328</v>
      </c>
      <c r="N285" s="75">
        <v>12</v>
      </c>
      <c r="O285" s="142">
        <v>1000000</v>
      </c>
      <c r="P285" s="143" t="s">
        <v>1343</v>
      </c>
      <c r="Q285" s="143" t="s">
        <v>1343</v>
      </c>
      <c r="R285" s="139" t="s">
        <v>1265</v>
      </c>
      <c r="S285" s="139" t="s">
        <v>1266</v>
      </c>
      <c r="T285" s="144" t="s">
        <v>2750</v>
      </c>
      <c r="U285" s="145"/>
      <c r="V285" s="146"/>
      <c r="W285" s="147"/>
      <c r="X285" s="146"/>
      <c r="Y285" s="148"/>
      <c r="Z285" s="149"/>
      <c r="AA285" s="148"/>
      <c r="AB285" s="150"/>
      <c r="AC285" s="151">
        <f t="shared" si="21"/>
        <v>1000000</v>
      </c>
      <c r="AD285" s="152"/>
      <c r="AE285" s="148"/>
      <c r="AF285" s="153"/>
      <c r="AG285" s="154">
        <f t="shared" si="23"/>
        <v>0</v>
      </c>
      <c r="AH285" s="152"/>
      <c r="AI285" s="148"/>
      <c r="AJ285" s="153"/>
      <c r="AK285" s="155">
        <f t="shared" si="22"/>
        <v>0</v>
      </c>
      <c r="AL285" s="153"/>
      <c r="AM285" s="155">
        <f t="shared" si="24"/>
        <v>0</v>
      </c>
      <c r="AN285" s="155">
        <f t="shared" si="25"/>
        <v>1000000</v>
      </c>
      <c r="AO285" s="156"/>
      <c r="AP285" s="152"/>
      <c r="AQ285" s="157"/>
      <c r="AR285" s="157"/>
    </row>
    <row r="286" spans="1:44" s="42" customFormat="1" ht="14.25" customHeight="1">
      <c r="A286" s="75">
        <v>54</v>
      </c>
      <c r="B286" s="76" t="s">
        <v>1344</v>
      </c>
      <c r="C286" s="77" t="s">
        <v>248</v>
      </c>
      <c r="D286" s="77" t="s">
        <v>2742</v>
      </c>
      <c r="E286" s="77" t="s">
        <v>250</v>
      </c>
      <c r="F286" s="77" t="s">
        <v>259</v>
      </c>
      <c r="G286" s="77" t="s">
        <v>1297</v>
      </c>
      <c r="H286" s="77" t="s">
        <v>266</v>
      </c>
      <c r="I286" s="77" t="s">
        <v>54</v>
      </c>
      <c r="J286" s="77" t="s">
        <v>1345</v>
      </c>
      <c r="K286" s="75" t="s">
        <v>262</v>
      </c>
      <c r="L286" s="75">
        <v>81111801</v>
      </c>
      <c r="M286" s="61">
        <v>300993.33333333331</v>
      </c>
      <c r="N286" s="75">
        <v>12</v>
      </c>
      <c r="O286" s="61">
        <v>3611920</v>
      </c>
      <c r="P286" s="79" t="s">
        <v>56</v>
      </c>
      <c r="Q286" s="79" t="s">
        <v>56</v>
      </c>
      <c r="R286" s="75" t="s">
        <v>1265</v>
      </c>
      <c r="S286" s="75" t="s">
        <v>1266</v>
      </c>
      <c r="T286" s="80" t="s">
        <v>2750</v>
      </c>
      <c r="U286" s="39">
        <v>45525</v>
      </c>
      <c r="V286" s="83">
        <v>202417000068333</v>
      </c>
      <c r="W286" s="106" t="s">
        <v>302</v>
      </c>
      <c r="X286" s="83" t="s">
        <v>340</v>
      </c>
      <c r="Y286" s="89">
        <v>45525</v>
      </c>
      <c r="Z286" s="96" t="s">
        <v>1346</v>
      </c>
      <c r="AA286" s="89">
        <v>45525</v>
      </c>
      <c r="AB286" s="103">
        <v>3577537</v>
      </c>
      <c r="AC286" s="86">
        <f t="shared" si="21"/>
        <v>34383</v>
      </c>
      <c r="AD286" s="87">
        <v>1455</v>
      </c>
      <c r="AE286" s="89">
        <v>45525</v>
      </c>
      <c r="AF286" s="85">
        <v>3577537</v>
      </c>
      <c r="AG286" s="88">
        <f t="shared" si="23"/>
        <v>0</v>
      </c>
      <c r="AH286" s="87">
        <v>4143</v>
      </c>
      <c r="AI286" s="89">
        <v>45545</v>
      </c>
      <c r="AJ286" s="85">
        <v>2142000</v>
      </c>
      <c r="AK286" s="33">
        <f t="shared" si="22"/>
        <v>1435537</v>
      </c>
      <c r="AL286" s="85">
        <v>0</v>
      </c>
      <c r="AM286" s="33">
        <f t="shared" si="24"/>
        <v>2142000</v>
      </c>
      <c r="AN286" s="33">
        <f t="shared" si="25"/>
        <v>1469920</v>
      </c>
      <c r="AO286" s="41" t="s">
        <v>1347</v>
      </c>
      <c r="AP286" s="87" t="s">
        <v>1348</v>
      </c>
      <c r="AQ286" s="90" t="s">
        <v>1349</v>
      </c>
      <c r="AR286" s="90"/>
    </row>
    <row r="287" spans="1:44" s="42" customFormat="1" ht="14.25" customHeight="1">
      <c r="A287" s="75">
        <v>55</v>
      </c>
      <c r="B287" s="76" t="s">
        <v>1350</v>
      </c>
      <c r="C287" s="77" t="s">
        <v>248</v>
      </c>
      <c r="D287" s="77" t="s">
        <v>2742</v>
      </c>
      <c r="E287" s="77" t="s">
        <v>250</v>
      </c>
      <c r="F287" s="77" t="s">
        <v>259</v>
      </c>
      <c r="G287" s="77" t="s">
        <v>1297</v>
      </c>
      <c r="H287" s="77" t="s">
        <v>267</v>
      </c>
      <c r="I287" s="77" t="s">
        <v>54</v>
      </c>
      <c r="J287" s="77" t="s">
        <v>1351</v>
      </c>
      <c r="K287" s="75" t="s">
        <v>137</v>
      </c>
      <c r="L287" s="75">
        <v>72151701</v>
      </c>
      <c r="M287" s="61">
        <v>1250000</v>
      </c>
      <c r="N287" s="75">
        <v>12</v>
      </c>
      <c r="O287" s="61">
        <v>15000000</v>
      </c>
      <c r="P287" s="79" t="s">
        <v>56</v>
      </c>
      <c r="Q287" s="79" t="s">
        <v>56</v>
      </c>
      <c r="R287" s="75" t="s">
        <v>1265</v>
      </c>
      <c r="S287" s="75" t="s">
        <v>1266</v>
      </c>
      <c r="T287" s="80" t="s">
        <v>2750</v>
      </c>
      <c r="U287" s="39">
        <v>45499</v>
      </c>
      <c r="V287" s="83">
        <v>202417000062243</v>
      </c>
      <c r="W287" s="106" t="s">
        <v>302</v>
      </c>
      <c r="X287" s="83" t="s">
        <v>340</v>
      </c>
      <c r="Y287" s="89">
        <v>45502</v>
      </c>
      <c r="Z287" s="96" t="s">
        <v>1352</v>
      </c>
      <c r="AA287" s="89">
        <v>45502</v>
      </c>
      <c r="AB287" s="103">
        <v>15000000</v>
      </c>
      <c r="AC287" s="86">
        <f t="shared" si="21"/>
        <v>0</v>
      </c>
      <c r="AD287" s="87">
        <v>1311</v>
      </c>
      <c r="AE287" s="89">
        <v>45503</v>
      </c>
      <c r="AF287" s="85">
        <v>15000000</v>
      </c>
      <c r="AG287" s="88">
        <f t="shared" si="23"/>
        <v>0</v>
      </c>
      <c r="AH287" s="87">
        <v>4325</v>
      </c>
      <c r="AI287" s="89">
        <v>45552</v>
      </c>
      <c r="AJ287" s="85">
        <v>15000000</v>
      </c>
      <c r="AK287" s="33">
        <f t="shared" si="22"/>
        <v>0</v>
      </c>
      <c r="AL287" s="85">
        <v>0</v>
      </c>
      <c r="AM287" s="33">
        <f t="shared" si="24"/>
        <v>15000000</v>
      </c>
      <c r="AN287" s="33">
        <f t="shared" si="25"/>
        <v>0</v>
      </c>
      <c r="AO287" s="41" t="s">
        <v>1353</v>
      </c>
      <c r="AP287" s="87" t="s">
        <v>1354</v>
      </c>
      <c r="AQ287" s="90" t="s">
        <v>1355</v>
      </c>
      <c r="AR287" s="90"/>
    </row>
    <row r="288" spans="1:44" s="158" customFormat="1" ht="14.25" customHeight="1">
      <c r="A288" s="139">
        <v>56</v>
      </c>
      <c r="B288" s="140" t="s">
        <v>1356</v>
      </c>
      <c r="C288" s="141" t="s">
        <v>248</v>
      </c>
      <c r="D288" s="141" t="s">
        <v>2742</v>
      </c>
      <c r="E288" s="141" t="s">
        <v>250</v>
      </c>
      <c r="F288" s="141" t="s">
        <v>259</v>
      </c>
      <c r="G288" s="141" t="s">
        <v>1297</v>
      </c>
      <c r="H288" s="141" t="s">
        <v>268</v>
      </c>
      <c r="I288" s="141" t="s">
        <v>54</v>
      </c>
      <c r="J288" s="141" t="s">
        <v>1357</v>
      </c>
      <c r="K288" s="139" t="s">
        <v>137</v>
      </c>
      <c r="L288" s="75">
        <v>81112300</v>
      </c>
      <c r="M288" s="61">
        <v>2779858.4166666665</v>
      </c>
      <c r="N288" s="75">
        <v>12</v>
      </c>
      <c r="O288" s="142">
        <v>33358301</v>
      </c>
      <c r="P288" s="143" t="s">
        <v>66</v>
      </c>
      <c r="Q288" s="143" t="s">
        <v>66</v>
      </c>
      <c r="R288" s="139" t="s">
        <v>1265</v>
      </c>
      <c r="S288" s="139" t="s">
        <v>1266</v>
      </c>
      <c r="T288" s="144" t="s">
        <v>2750</v>
      </c>
      <c r="U288" s="145" t="s">
        <v>1358</v>
      </c>
      <c r="V288" s="146" t="s">
        <v>1359</v>
      </c>
      <c r="W288" s="147" t="s">
        <v>309</v>
      </c>
      <c r="X288" s="146" t="s">
        <v>1360</v>
      </c>
      <c r="Y288" s="148" t="s">
        <v>1361</v>
      </c>
      <c r="Z288" s="149" t="s">
        <v>1362</v>
      </c>
      <c r="AA288" s="148">
        <v>45502</v>
      </c>
      <c r="AB288" s="150">
        <v>33358301</v>
      </c>
      <c r="AC288" s="151">
        <f t="shared" si="21"/>
        <v>0</v>
      </c>
      <c r="AD288" s="152" t="s">
        <v>1363</v>
      </c>
      <c r="AE288" s="148" t="s">
        <v>1364</v>
      </c>
      <c r="AF288" s="153">
        <v>33358301</v>
      </c>
      <c r="AG288" s="154">
        <f t="shared" si="23"/>
        <v>0</v>
      </c>
      <c r="AH288" s="152"/>
      <c r="AI288" s="148"/>
      <c r="AJ288" s="153"/>
      <c r="AK288" s="155">
        <f t="shared" si="22"/>
        <v>33358301</v>
      </c>
      <c r="AL288" s="153"/>
      <c r="AM288" s="155">
        <f t="shared" si="24"/>
        <v>0</v>
      </c>
      <c r="AN288" s="155">
        <f t="shared" si="25"/>
        <v>33358301</v>
      </c>
      <c r="AO288" s="156"/>
      <c r="AP288" s="152"/>
      <c r="AQ288" s="157"/>
      <c r="AR288" s="157" t="s">
        <v>1365</v>
      </c>
    </row>
    <row r="289" spans="1:44" s="42" customFormat="1" ht="14.25" customHeight="1">
      <c r="A289" s="75">
        <v>57</v>
      </c>
      <c r="B289" s="76" t="s">
        <v>1366</v>
      </c>
      <c r="C289" s="77" t="s">
        <v>248</v>
      </c>
      <c r="D289" s="77" t="s">
        <v>2742</v>
      </c>
      <c r="E289" s="77" t="s">
        <v>250</v>
      </c>
      <c r="F289" s="77" t="s">
        <v>259</v>
      </c>
      <c r="G289" s="77" t="s">
        <v>1297</v>
      </c>
      <c r="H289" s="77" t="s">
        <v>269</v>
      </c>
      <c r="I289" s="77" t="s">
        <v>54</v>
      </c>
      <c r="J289" s="77" t="s">
        <v>1367</v>
      </c>
      <c r="K289" s="75" t="s">
        <v>137</v>
      </c>
      <c r="L289" s="75">
        <v>81161708</v>
      </c>
      <c r="M289" s="61">
        <v>7500000</v>
      </c>
      <c r="N289" s="75">
        <v>4</v>
      </c>
      <c r="O289" s="61">
        <v>30000000</v>
      </c>
      <c r="P289" s="79" t="s">
        <v>56</v>
      </c>
      <c r="Q289" s="79" t="s">
        <v>56</v>
      </c>
      <c r="R289" s="75" t="s">
        <v>1265</v>
      </c>
      <c r="S289" s="75" t="s">
        <v>1266</v>
      </c>
      <c r="T289" s="80" t="s">
        <v>2750</v>
      </c>
      <c r="U289" s="39">
        <v>45499</v>
      </c>
      <c r="V289" s="83">
        <v>202417000062243</v>
      </c>
      <c r="W289" s="106" t="s">
        <v>302</v>
      </c>
      <c r="X289" s="83" t="s">
        <v>340</v>
      </c>
      <c r="Y289" s="89">
        <v>45502</v>
      </c>
      <c r="Z289" s="96" t="s">
        <v>1368</v>
      </c>
      <c r="AA289" s="89">
        <v>45502</v>
      </c>
      <c r="AB289" s="103">
        <v>30000000</v>
      </c>
      <c r="AC289" s="86">
        <f t="shared" si="21"/>
        <v>0</v>
      </c>
      <c r="AD289" s="87">
        <v>1314</v>
      </c>
      <c r="AE289" s="89">
        <v>45503</v>
      </c>
      <c r="AF289" s="85">
        <v>30000000</v>
      </c>
      <c r="AG289" s="88">
        <f t="shared" si="23"/>
        <v>0</v>
      </c>
      <c r="AH289" s="87">
        <v>4137</v>
      </c>
      <c r="AI289" s="89">
        <v>45544</v>
      </c>
      <c r="AJ289" s="85">
        <v>29997520</v>
      </c>
      <c r="AK289" s="33">
        <f t="shared" si="22"/>
        <v>2480</v>
      </c>
      <c r="AL289" s="85">
        <v>0</v>
      </c>
      <c r="AM289" s="33">
        <f t="shared" si="24"/>
        <v>29997520</v>
      </c>
      <c r="AN289" s="33">
        <f t="shared" si="25"/>
        <v>2480</v>
      </c>
      <c r="AO289" s="41" t="s">
        <v>1353</v>
      </c>
      <c r="AP289" s="87" t="s">
        <v>1369</v>
      </c>
      <c r="AQ289" s="90" t="s">
        <v>1370</v>
      </c>
      <c r="AR289" s="90"/>
    </row>
    <row r="290" spans="1:44" s="42" customFormat="1" ht="14.25" customHeight="1">
      <c r="A290" s="75">
        <v>58</v>
      </c>
      <c r="B290" s="76" t="s">
        <v>1371</v>
      </c>
      <c r="C290" s="77" t="s">
        <v>248</v>
      </c>
      <c r="D290" s="77" t="s">
        <v>2742</v>
      </c>
      <c r="E290" s="77" t="s">
        <v>250</v>
      </c>
      <c r="F290" s="77" t="s">
        <v>259</v>
      </c>
      <c r="G290" s="77" t="s">
        <v>1297</v>
      </c>
      <c r="H290" s="77" t="s">
        <v>269</v>
      </c>
      <c r="I290" s="77" t="s">
        <v>54</v>
      </c>
      <c r="J290" s="77" t="s">
        <v>1372</v>
      </c>
      <c r="K290" s="75" t="s">
        <v>137</v>
      </c>
      <c r="L290" s="75">
        <v>81112215</v>
      </c>
      <c r="M290" s="61">
        <v>8750250</v>
      </c>
      <c r="N290" s="75">
        <v>4</v>
      </c>
      <c r="O290" s="61">
        <v>35001000</v>
      </c>
      <c r="P290" s="79" t="s">
        <v>56</v>
      </c>
      <c r="Q290" s="79" t="s">
        <v>56</v>
      </c>
      <c r="R290" s="75" t="s">
        <v>1265</v>
      </c>
      <c r="S290" s="75" t="s">
        <v>1266</v>
      </c>
      <c r="T290" s="80" t="s">
        <v>2750</v>
      </c>
      <c r="U290" s="39">
        <v>45499</v>
      </c>
      <c r="V290" s="83">
        <v>202417000062243</v>
      </c>
      <c r="W290" s="106" t="s">
        <v>302</v>
      </c>
      <c r="X290" s="83" t="s">
        <v>340</v>
      </c>
      <c r="Y290" s="89">
        <v>45502</v>
      </c>
      <c r="Z290" s="96" t="s">
        <v>1373</v>
      </c>
      <c r="AA290" s="89">
        <v>45502</v>
      </c>
      <c r="AB290" s="103">
        <v>27570557</v>
      </c>
      <c r="AC290" s="86">
        <f t="shared" si="21"/>
        <v>7430443</v>
      </c>
      <c r="AD290" s="87">
        <v>1308</v>
      </c>
      <c r="AE290" s="89">
        <v>45503</v>
      </c>
      <c r="AF290" s="85">
        <v>27570557</v>
      </c>
      <c r="AG290" s="88">
        <f t="shared" si="23"/>
        <v>0</v>
      </c>
      <c r="AH290" s="87">
        <v>4366</v>
      </c>
      <c r="AI290" s="89">
        <v>45565</v>
      </c>
      <c r="AJ290" s="85">
        <v>27570557</v>
      </c>
      <c r="AK290" s="33">
        <f t="shared" si="22"/>
        <v>0</v>
      </c>
      <c r="AL290" s="85">
        <v>0</v>
      </c>
      <c r="AM290" s="33">
        <f t="shared" si="24"/>
        <v>27570557</v>
      </c>
      <c r="AN290" s="33">
        <f t="shared" si="25"/>
        <v>7430443</v>
      </c>
      <c r="AO290" s="41" t="s">
        <v>1353</v>
      </c>
      <c r="AP290" s="87" t="s">
        <v>1374</v>
      </c>
      <c r="AQ290" s="90" t="s">
        <v>1375</v>
      </c>
      <c r="AR290" s="90"/>
    </row>
    <row r="291" spans="1:44" s="158" customFormat="1" ht="14.25" customHeight="1">
      <c r="A291" s="139">
        <v>59</v>
      </c>
      <c r="B291" s="140" t="s">
        <v>1376</v>
      </c>
      <c r="C291" s="141" t="s">
        <v>248</v>
      </c>
      <c r="D291" s="141" t="s">
        <v>2742</v>
      </c>
      <c r="E291" s="141" t="s">
        <v>250</v>
      </c>
      <c r="F291" s="141" t="s">
        <v>259</v>
      </c>
      <c r="G291" s="141" t="s">
        <v>1297</v>
      </c>
      <c r="H291" s="141" t="s">
        <v>270</v>
      </c>
      <c r="I291" s="141" t="s">
        <v>54</v>
      </c>
      <c r="J291" s="141" t="s">
        <v>1377</v>
      </c>
      <c r="K291" s="139" t="s">
        <v>137</v>
      </c>
      <c r="L291" s="75">
        <v>72151207</v>
      </c>
      <c r="M291" s="61">
        <v>1000000</v>
      </c>
      <c r="N291" s="75">
        <v>4</v>
      </c>
      <c r="O291" s="142">
        <v>4000000</v>
      </c>
      <c r="P291" s="143" t="s">
        <v>56</v>
      </c>
      <c r="Q291" s="143" t="s">
        <v>56</v>
      </c>
      <c r="R291" s="139" t="s">
        <v>1265</v>
      </c>
      <c r="S291" s="139" t="s">
        <v>1266</v>
      </c>
      <c r="T291" s="144" t="s">
        <v>2750</v>
      </c>
      <c r="U291" s="145">
        <v>45499</v>
      </c>
      <c r="V291" s="146">
        <v>202417000062243</v>
      </c>
      <c r="W291" s="147" t="s">
        <v>302</v>
      </c>
      <c r="X291" s="146" t="s">
        <v>340</v>
      </c>
      <c r="Y291" s="148">
        <v>45502</v>
      </c>
      <c r="Z291" s="149" t="s">
        <v>1378</v>
      </c>
      <c r="AA291" s="148">
        <v>45502</v>
      </c>
      <c r="AB291" s="150">
        <v>3500000</v>
      </c>
      <c r="AC291" s="151">
        <f t="shared" si="21"/>
        <v>500000</v>
      </c>
      <c r="AD291" s="152">
        <v>1310</v>
      </c>
      <c r="AE291" s="148">
        <v>45503</v>
      </c>
      <c r="AF291" s="153">
        <v>3500000</v>
      </c>
      <c r="AG291" s="154">
        <f t="shared" si="23"/>
        <v>0</v>
      </c>
      <c r="AH291" s="152"/>
      <c r="AI291" s="148"/>
      <c r="AJ291" s="153"/>
      <c r="AK291" s="155">
        <f t="shared" si="22"/>
        <v>3500000</v>
      </c>
      <c r="AL291" s="153"/>
      <c r="AM291" s="155">
        <f t="shared" si="24"/>
        <v>0</v>
      </c>
      <c r="AN291" s="155">
        <f t="shared" si="25"/>
        <v>4000000</v>
      </c>
      <c r="AO291" s="156"/>
      <c r="AP291" s="152"/>
      <c r="AQ291" s="157"/>
      <c r="AR291" s="157"/>
    </row>
    <row r="292" spans="1:44" s="42" customFormat="1" ht="14.25" customHeight="1">
      <c r="A292" s="75">
        <v>60</v>
      </c>
      <c r="B292" s="76" t="s">
        <v>1379</v>
      </c>
      <c r="C292" s="77" t="s">
        <v>248</v>
      </c>
      <c r="D292" s="77" t="s">
        <v>2742</v>
      </c>
      <c r="E292" s="77" t="s">
        <v>250</v>
      </c>
      <c r="F292" s="77" t="s">
        <v>259</v>
      </c>
      <c r="G292" s="77" t="s">
        <v>1297</v>
      </c>
      <c r="H292" s="77" t="s">
        <v>261</v>
      </c>
      <c r="I292" s="77" t="s">
        <v>54</v>
      </c>
      <c r="J292" s="77" t="s">
        <v>1380</v>
      </c>
      <c r="K292" s="75" t="s">
        <v>262</v>
      </c>
      <c r="L292" s="75">
        <v>43211500</v>
      </c>
      <c r="M292" s="61">
        <v>15000000</v>
      </c>
      <c r="N292" s="75">
        <v>2</v>
      </c>
      <c r="O292" s="61">
        <v>30000000</v>
      </c>
      <c r="P292" s="79" t="s">
        <v>66</v>
      </c>
      <c r="Q292" s="79" t="s">
        <v>66</v>
      </c>
      <c r="R292" s="75" t="s">
        <v>1265</v>
      </c>
      <c r="S292" s="75" t="s">
        <v>1266</v>
      </c>
      <c r="T292" s="80" t="s">
        <v>2750</v>
      </c>
      <c r="U292" s="39">
        <v>45499</v>
      </c>
      <c r="V292" s="83">
        <v>202417000062243</v>
      </c>
      <c r="W292" s="106" t="s">
        <v>302</v>
      </c>
      <c r="X292" s="83" t="s">
        <v>340</v>
      </c>
      <c r="Y292" s="89">
        <v>45502</v>
      </c>
      <c r="Z292" s="96" t="s">
        <v>1381</v>
      </c>
      <c r="AA292" s="89">
        <v>45502</v>
      </c>
      <c r="AB292" s="103">
        <v>30000000</v>
      </c>
      <c r="AC292" s="86">
        <f t="shared" si="21"/>
        <v>0</v>
      </c>
      <c r="AD292" s="87">
        <v>1312</v>
      </c>
      <c r="AE292" s="89">
        <v>45503</v>
      </c>
      <c r="AF292" s="85">
        <v>30000000</v>
      </c>
      <c r="AG292" s="88">
        <f t="shared" si="23"/>
        <v>0</v>
      </c>
      <c r="AH292" s="87">
        <v>4365</v>
      </c>
      <c r="AI292" s="89">
        <v>45562</v>
      </c>
      <c r="AJ292" s="85">
        <v>8361773</v>
      </c>
      <c r="AK292" s="33">
        <f t="shared" si="22"/>
        <v>21638227</v>
      </c>
      <c r="AL292" s="85">
        <v>0</v>
      </c>
      <c r="AM292" s="33">
        <f t="shared" si="24"/>
        <v>8361773</v>
      </c>
      <c r="AN292" s="33">
        <f t="shared" si="25"/>
        <v>21638227</v>
      </c>
      <c r="AO292" s="41" t="s">
        <v>331</v>
      </c>
      <c r="AP292" s="87" t="s">
        <v>1382</v>
      </c>
      <c r="AQ292" s="90" t="s">
        <v>1309</v>
      </c>
      <c r="AR292" s="90"/>
    </row>
    <row r="293" spans="1:44" s="42" customFormat="1" ht="14.25" customHeight="1">
      <c r="A293" s="75">
        <v>61</v>
      </c>
      <c r="B293" s="76" t="s">
        <v>1383</v>
      </c>
      <c r="C293" s="77" t="s">
        <v>248</v>
      </c>
      <c r="D293" s="77" t="s">
        <v>2742</v>
      </c>
      <c r="E293" s="77" t="s">
        <v>250</v>
      </c>
      <c r="F293" s="77" t="s">
        <v>251</v>
      </c>
      <c r="G293" s="77" t="s">
        <v>1083</v>
      </c>
      <c r="H293" s="77" t="s">
        <v>271</v>
      </c>
      <c r="I293" s="77" t="s">
        <v>54</v>
      </c>
      <c r="J293" s="77" t="s">
        <v>1384</v>
      </c>
      <c r="K293" s="75" t="s">
        <v>55</v>
      </c>
      <c r="L293" s="75">
        <v>80161500</v>
      </c>
      <c r="M293" s="61">
        <v>7500000</v>
      </c>
      <c r="N293" s="75">
        <v>6</v>
      </c>
      <c r="O293" s="61">
        <v>41750000</v>
      </c>
      <c r="P293" s="79" t="s">
        <v>56</v>
      </c>
      <c r="Q293" s="79" t="s">
        <v>56</v>
      </c>
      <c r="R293" s="75" t="s">
        <v>1265</v>
      </c>
      <c r="S293" s="75" t="s">
        <v>1266</v>
      </c>
      <c r="T293" s="80" t="s">
        <v>2750</v>
      </c>
      <c r="U293" s="39">
        <v>45490</v>
      </c>
      <c r="V293" s="83" t="s">
        <v>1385</v>
      </c>
      <c r="W293" s="106" t="s">
        <v>302</v>
      </c>
      <c r="X293" s="83" t="s">
        <v>340</v>
      </c>
      <c r="Y293" s="89">
        <v>45491</v>
      </c>
      <c r="Z293" s="96" t="s">
        <v>1386</v>
      </c>
      <c r="AA293" s="89">
        <v>45491</v>
      </c>
      <c r="AB293" s="103">
        <v>41750000</v>
      </c>
      <c r="AC293" s="86">
        <f t="shared" si="21"/>
        <v>0</v>
      </c>
      <c r="AD293" s="87">
        <v>1034</v>
      </c>
      <c r="AE293" s="89">
        <v>45492</v>
      </c>
      <c r="AF293" s="85">
        <v>41750000</v>
      </c>
      <c r="AG293" s="88">
        <f t="shared" si="23"/>
        <v>0</v>
      </c>
      <c r="AH293" s="87">
        <v>3301</v>
      </c>
      <c r="AI293" s="89">
        <v>45498</v>
      </c>
      <c r="AJ293" s="85">
        <v>41750000</v>
      </c>
      <c r="AK293" s="33">
        <f t="shared" si="22"/>
        <v>0</v>
      </c>
      <c r="AL293" s="85">
        <v>9000000</v>
      </c>
      <c r="AM293" s="33">
        <f t="shared" si="24"/>
        <v>32750000</v>
      </c>
      <c r="AN293" s="33">
        <f t="shared" si="25"/>
        <v>0</v>
      </c>
      <c r="AO293" s="41" t="s">
        <v>323</v>
      </c>
      <c r="AP293" s="87" t="s">
        <v>1387</v>
      </c>
      <c r="AQ293" s="90" t="s">
        <v>1388</v>
      </c>
      <c r="AR293" s="90"/>
    </row>
    <row r="294" spans="1:44" s="42" customFormat="1" ht="14.25" customHeight="1">
      <c r="A294" s="75">
        <v>62</v>
      </c>
      <c r="B294" s="76" t="s">
        <v>1389</v>
      </c>
      <c r="C294" s="77" t="s">
        <v>248</v>
      </c>
      <c r="D294" s="77" t="s">
        <v>2742</v>
      </c>
      <c r="E294" s="77" t="s">
        <v>250</v>
      </c>
      <c r="F294" s="77" t="s">
        <v>251</v>
      </c>
      <c r="G294" s="77" t="s">
        <v>1083</v>
      </c>
      <c r="H294" s="77" t="s">
        <v>271</v>
      </c>
      <c r="I294" s="77" t="s">
        <v>54</v>
      </c>
      <c r="J294" s="77" t="s">
        <v>1390</v>
      </c>
      <c r="K294" s="75" t="s">
        <v>55</v>
      </c>
      <c r="L294" s="75">
        <v>81111500</v>
      </c>
      <c r="M294" s="61">
        <v>6000000</v>
      </c>
      <c r="N294" s="75">
        <v>5</v>
      </c>
      <c r="O294" s="61">
        <v>30000000</v>
      </c>
      <c r="P294" s="79" t="s">
        <v>56</v>
      </c>
      <c r="Q294" s="79" t="s">
        <v>56</v>
      </c>
      <c r="R294" s="75" t="s">
        <v>1265</v>
      </c>
      <c r="S294" s="75" t="s">
        <v>1266</v>
      </c>
      <c r="T294" s="80" t="s">
        <v>2750</v>
      </c>
      <c r="U294" s="39">
        <v>45490</v>
      </c>
      <c r="V294" s="83">
        <v>202411600058323</v>
      </c>
      <c r="W294" s="106" t="s">
        <v>302</v>
      </c>
      <c r="X294" s="83" t="s">
        <v>340</v>
      </c>
      <c r="Y294" s="89">
        <v>45491</v>
      </c>
      <c r="Z294" s="96" t="s">
        <v>1391</v>
      </c>
      <c r="AA294" s="89">
        <v>45491</v>
      </c>
      <c r="AB294" s="103">
        <v>30000000</v>
      </c>
      <c r="AC294" s="86">
        <f t="shared" si="21"/>
        <v>0</v>
      </c>
      <c r="AD294" s="87">
        <v>1035</v>
      </c>
      <c r="AE294" s="89">
        <v>45492</v>
      </c>
      <c r="AF294" s="85">
        <v>30000000</v>
      </c>
      <c r="AG294" s="88">
        <f t="shared" si="23"/>
        <v>0</v>
      </c>
      <c r="AH294" s="87">
        <v>3294</v>
      </c>
      <c r="AI294" s="89">
        <v>45498</v>
      </c>
      <c r="AJ294" s="85">
        <v>30000000</v>
      </c>
      <c r="AK294" s="33">
        <f t="shared" si="22"/>
        <v>0</v>
      </c>
      <c r="AL294" s="85">
        <v>7200000</v>
      </c>
      <c r="AM294" s="33">
        <f t="shared" si="24"/>
        <v>22800000</v>
      </c>
      <c r="AN294" s="33">
        <f t="shared" si="25"/>
        <v>0</v>
      </c>
      <c r="AO294" s="41" t="s">
        <v>323</v>
      </c>
      <c r="AP294" s="87" t="s">
        <v>1392</v>
      </c>
      <c r="AQ294" s="90" t="s">
        <v>1393</v>
      </c>
      <c r="AR294" s="90"/>
    </row>
    <row r="295" spans="1:44" s="42" customFormat="1" ht="14.25" customHeight="1">
      <c r="A295" s="75">
        <v>63</v>
      </c>
      <c r="B295" s="76" t="s">
        <v>1394</v>
      </c>
      <c r="C295" s="77" t="s">
        <v>248</v>
      </c>
      <c r="D295" s="77" t="s">
        <v>2742</v>
      </c>
      <c r="E295" s="77" t="s">
        <v>250</v>
      </c>
      <c r="F295" s="77" t="s">
        <v>251</v>
      </c>
      <c r="G295" s="77" t="s">
        <v>1083</v>
      </c>
      <c r="H295" s="77" t="s">
        <v>271</v>
      </c>
      <c r="I295" s="77" t="s">
        <v>54</v>
      </c>
      <c r="J295" s="77" t="s">
        <v>1395</v>
      </c>
      <c r="K295" s="75" t="s">
        <v>55</v>
      </c>
      <c r="L295" s="75">
        <v>81111500</v>
      </c>
      <c r="M295" s="61">
        <v>7730000</v>
      </c>
      <c r="N295" s="75">
        <v>5</v>
      </c>
      <c r="O295" s="61">
        <v>38650000</v>
      </c>
      <c r="P295" s="79" t="s">
        <v>56</v>
      </c>
      <c r="Q295" s="79" t="s">
        <v>56</v>
      </c>
      <c r="R295" s="75" t="s">
        <v>1265</v>
      </c>
      <c r="S295" s="75" t="s">
        <v>1266</v>
      </c>
      <c r="T295" s="80" t="s">
        <v>2750</v>
      </c>
      <c r="U295" s="39">
        <v>45490</v>
      </c>
      <c r="V295" s="83">
        <v>202411600058323</v>
      </c>
      <c r="W295" s="106" t="s">
        <v>302</v>
      </c>
      <c r="X295" s="83" t="s">
        <v>340</v>
      </c>
      <c r="Y295" s="89">
        <v>45491</v>
      </c>
      <c r="Z295" s="96" t="s">
        <v>1396</v>
      </c>
      <c r="AA295" s="89">
        <v>45491</v>
      </c>
      <c r="AB295" s="103">
        <v>38650000</v>
      </c>
      <c r="AC295" s="86">
        <f t="shared" si="21"/>
        <v>0</v>
      </c>
      <c r="AD295" s="87">
        <v>1036</v>
      </c>
      <c r="AE295" s="89">
        <v>45492</v>
      </c>
      <c r="AF295" s="85">
        <v>38650000</v>
      </c>
      <c r="AG295" s="88">
        <f t="shared" si="23"/>
        <v>0</v>
      </c>
      <c r="AH295" s="87">
        <v>3290</v>
      </c>
      <c r="AI295" s="89">
        <v>45498</v>
      </c>
      <c r="AJ295" s="85">
        <v>38650000</v>
      </c>
      <c r="AK295" s="33">
        <f t="shared" si="22"/>
        <v>0</v>
      </c>
      <c r="AL295" s="85">
        <v>9276000</v>
      </c>
      <c r="AM295" s="33">
        <f t="shared" si="24"/>
        <v>29374000</v>
      </c>
      <c r="AN295" s="33">
        <f t="shared" si="25"/>
        <v>0</v>
      </c>
      <c r="AO295" s="41" t="s">
        <v>323</v>
      </c>
      <c r="AP295" s="87" t="s">
        <v>1397</v>
      </c>
      <c r="AQ295" s="90" t="s">
        <v>1398</v>
      </c>
      <c r="AR295" s="90"/>
    </row>
    <row r="296" spans="1:44" s="42" customFormat="1" ht="14.25" customHeight="1">
      <c r="A296" s="75">
        <v>64</v>
      </c>
      <c r="B296" s="76" t="s">
        <v>1399</v>
      </c>
      <c r="C296" s="77" t="s">
        <v>248</v>
      </c>
      <c r="D296" s="77" t="s">
        <v>2742</v>
      </c>
      <c r="E296" s="77" t="s">
        <v>250</v>
      </c>
      <c r="F296" s="77" t="s">
        <v>251</v>
      </c>
      <c r="G296" s="77" t="s">
        <v>1083</v>
      </c>
      <c r="H296" s="77" t="s">
        <v>271</v>
      </c>
      <c r="I296" s="77" t="s">
        <v>54</v>
      </c>
      <c r="J296" s="77" t="s">
        <v>1400</v>
      </c>
      <c r="K296" s="75" t="s">
        <v>55</v>
      </c>
      <c r="L296" s="75">
        <v>81111500</v>
      </c>
      <c r="M296" s="61">
        <v>6200000</v>
      </c>
      <c r="N296" s="75">
        <v>5</v>
      </c>
      <c r="O296" s="61">
        <v>31000000</v>
      </c>
      <c r="P296" s="79" t="s">
        <v>56</v>
      </c>
      <c r="Q296" s="79" t="s">
        <v>56</v>
      </c>
      <c r="R296" s="75" t="s">
        <v>1265</v>
      </c>
      <c r="S296" s="75" t="s">
        <v>1266</v>
      </c>
      <c r="T296" s="80" t="s">
        <v>2750</v>
      </c>
      <c r="U296" s="39">
        <v>45490</v>
      </c>
      <c r="V296" s="83">
        <v>202411600058323</v>
      </c>
      <c r="W296" s="106" t="s">
        <v>302</v>
      </c>
      <c r="X296" s="83" t="s">
        <v>340</v>
      </c>
      <c r="Y296" s="89">
        <v>45491</v>
      </c>
      <c r="Z296" s="96" t="s">
        <v>1401</v>
      </c>
      <c r="AA296" s="89">
        <v>45491</v>
      </c>
      <c r="AB296" s="103">
        <v>31000000</v>
      </c>
      <c r="AC296" s="86">
        <f t="shared" si="21"/>
        <v>0</v>
      </c>
      <c r="AD296" s="87">
        <v>1037</v>
      </c>
      <c r="AE296" s="89">
        <v>45492</v>
      </c>
      <c r="AF296" s="85">
        <v>24593333</v>
      </c>
      <c r="AG296" s="88">
        <f t="shared" si="23"/>
        <v>6406667</v>
      </c>
      <c r="AH296" s="87">
        <v>4075</v>
      </c>
      <c r="AI296" s="89">
        <v>45534</v>
      </c>
      <c r="AJ296" s="85">
        <v>24593333</v>
      </c>
      <c r="AK296" s="33">
        <f t="shared" si="22"/>
        <v>0</v>
      </c>
      <c r="AL296" s="85">
        <v>0</v>
      </c>
      <c r="AM296" s="33">
        <f t="shared" si="24"/>
        <v>24593333</v>
      </c>
      <c r="AN296" s="33">
        <f t="shared" si="25"/>
        <v>6406667</v>
      </c>
      <c r="AO296" s="41" t="s">
        <v>323</v>
      </c>
      <c r="AP296" s="87" t="s">
        <v>1402</v>
      </c>
      <c r="AQ296" s="90" t="s">
        <v>1403</v>
      </c>
      <c r="AR296" s="90"/>
    </row>
    <row r="297" spans="1:44" s="42" customFormat="1" ht="14.25" customHeight="1">
      <c r="A297" s="75">
        <v>65</v>
      </c>
      <c r="B297" s="76" t="s">
        <v>1404</v>
      </c>
      <c r="C297" s="77" t="s">
        <v>248</v>
      </c>
      <c r="D297" s="77" t="s">
        <v>2742</v>
      </c>
      <c r="E297" s="77" t="s">
        <v>250</v>
      </c>
      <c r="F297" s="77" t="s">
        <v>251</v>
      </c>
      <c r="G297" s="77" t="s">
        <v>1083</v>
      </c>
      <c r="H297" s="77" t="s">
        <v>271</v>
      </c>
      <c r="I297" s="77" t="s">
        <v>54</v>
      </c>
      <c r="J297" s="77" t="s">
        <v>1405</v>
      </c>
      <c r="K297" s="75" t="s">
        <v>55</v>
      </c>
      <c r="L297" s="75">
        <v>81111500</v>
      </c>
      <c r="M297" s="61">
        <v>5229000</v>
      </c>
      <c r="N297" s="75">
        <v>5</v>
      </c>
      <c r="O297" s="61">
        <v>26145000</v>
      </c>
      <c r="P297" s="79" t="s">
        <v>56</v>
      </c>
      <c r="Q297" s="79" t="s">
        <v>56</v>
      </c>
      <c r="R297" s="75" t="s">
        <v>1265</v>
      </c>
      <c r="S297" s="75" t="s">
        <v>1266</v>
      </c>
      <c r="T297" s="80" t="s">
        <v>2750</v>
      </c>
      <c r="U297" s="39">
        <v>45490</v>
      </c>
      <c r="V297" s="83">
        <v>202411600058323</v>
      </c>
      <c r="W297" s="106" t="s">
        <v>302</v>
      </c>
      <c r="X297" s="83" t="s">
        <v>340</v>
      </c>
      <c r="Y297" s="89">
        <v>45491</v>
      </c>
      <c r="Z297" s="96" t="s">
        <v>1406</v>
      </c>
      <c r="AA297" s="89">
        <v>45491</v>
      </c>
      <c r="AB297" s="103">
        <v>26145000</v>
      </c>
      <c r="AC297" s="86">
        <f t="shared" si="21"/>
        <v>0</v>
      </c>
      <c r="AD297" s="87">
        <v>1038</v>
      </c>
      <c r="AE297" s="89">
        <v>45492</v>
      </c>
      <c r="AF297" s="85">
        <v>26145000</v>
      </c>
      <c r="AG297" s="88">
        <f t="shared" si="23"/>
        <v>0</v>
      </c>
      <c r="AH297" s="87">
        <v>3299</v>
      </c>
      <c r="AI297" s="89">
        <v>45498</v>
      </c>
      <c r="AJ297" s="85">
        <v>26145000</v>
      </c>
      <c r="AK297" s="33">
        <f t="shared" si="22"/>
        <v>0</v>
      </c>
      <c r="AL297" s="85">
        <v>6274800</v>
      </c>
      <c r="AM297" s="33">
        <f t="shared" si="24"/>
        <v>19870200</v>
      </c>
      <c r="AN297" s="33">
        <f t="shared" si="25"/>
        <v>0</v>
      </c>
      <c r="AO297" s="41" t="s">
        <v>323</v>
      </c>
      <c r="AP297" s="87" t="s">
        <v>1407</v>
      </c>
      <c r="AQ297" s="90" t="s">
        <v>1408</v>
      </c>
      <c r="AR297" s="90"/>
    </row>
    <row r="298" spans="1:44" s="42" customFormat="1" ht="14.25" customHeight="1">
      <c r="A298" s="75">
        <v>66</v>
      </c>
      <c r="B298" s="76" t="s">
        <v>1409</v>
      </c>
      <c r="C298" s="77" t="s">
        <v>248</v>
      </c>
      <c r="D298" s="77" t="s">
        <v>2742</v>
      </c>
      <c r="E298" s="77" t="s">
        <v>250</v>
      </c>
      <c r="F298" s="77" t="s">
        <v>251</v>
      </c>
      <c r="G298" s="77" t="s">
        <v>1083</v>
      </c>
      <c r="H298" s="77" t="s">
        <v>271</v>
      </c>
      <c r="I298" s="77" t="s">
        <v>54</v>
      </c>
      <c r="J298" s="77" t="s">
        <v>1410</v>
      </c>
      <c r="K298" s="75" t="s">
        <v>55</v>
      </c>
      <c r="L298" s="75">
        <v>80161500</v>
      </c>
      <c r="M298" s="61">
        <v>5000000</v>
      </c>
      <c r="N298" s="75">
        <v>5</v>
      </c>
      <c r="O298" s="61">
        <v>25000000</v>
      </c>
      <c r="P298" s="79" t="s">
        <v>56</v>
      </c>
      <c r="Q298" s="79" t="s">
        <v>56</v>
      </c>
      <c r="R298" s="75" t="s">
        <v>1265</v>
      </c>
      <c r="S298" s="75" t="s">
        <v>1266</v>
      </c>
      <c r="T298" s="80" t="s">
        <v>2750</v>
      </c>
      <c r="U298" s="39">
        <v>45490</v>
      </c>
      <c r="V298" s="83">
        <v>202411600058323</v>
      </c>
      <c r="W298" s="106" t="s">
        <v>302</v>
      </c>
      <c r="X298" s="83" t="s">
        <v>340</v>
      </c>
      <c r="Y298" s="89">
        <v>45491</v>
      </c>
      <c r="Z298" s="96" t="s">
        <v>1411</v>
      </c>
      <c r="AA298" s="89">
        <v>45491</v>
      </c>
      <c r="AB298" s="103">
        <v>25000000</v>
      </c>
      <c r="AC298" s="86">
        <f t="shared" si="21"/>
        <v>0</v>
      </c>
      <c r="AD298" s="87">
        <v>1039</v>
      </c>
      <c r="AE298" s="89">
        <v>45492</v>
      </c>
      <c r="AF298" s="85">
        <v>25000000</v>
      </c>
      <c r="AG298" s="88">
        <f t="shared" si="23"/>
        <v>0</v>
      </c>
      <c r="AH298" s="87">
        <v>3296</v>
      </c>
      <c r="AI298" s="89">
        <v>45498</v>
      </c>
      <c r="AJ298" s="85">
        <v>25000000</v>
      </c>
      <c r="AK298" s="33">
        <f t="shared" si="22"/>
        <v>0</v>
      </c>
      <c r="AL298" s="85">
        <v>5833333</v>
      </c>
      <c r="AM298" s="33">
        <f t="shared" si="24"/>
        <v>19166667</v>
      </c>
      <c r="AN298" s="33">
        <f t="shared" si="25"/>
        <v>0</v>
      </c>
      <c r="AO298" s="41" t="s">
        <v>323</v>
      </c>
      <c r="AP298" s="87" t="s">
        <v>1412</v>
      </c>
      <c r="AQ298" s="90" t="s">
        <v>1413</v>
      </c>
      <c r="AR298" s="90"/>
    </row>
    <row r="299" spans="1:44" s="42" customFormat="1" ht="14.25" customHeight="1">
      <c r="A299" s="75">
        <v>67</v>
      </c>
      <c r="B299" s="76" t="s">
        <v>1414</v>
      </c>
      <c r="C299" s="77" t="s">
        <v>248</v>
      </c>
      <c r="D299" s="77" t="s">
        <v>2742</v>
      </c>
      <c r="E299" s="77" t="s">
        <v>250</v>
      </c>
      <c r="F299" s="77" t="s">
        <v>251</v>
      </c>
      <c r="G299" s="77" t="s">
        <v>1083</v>
      </c>
      <c r="H299" s="77" t="s">
        <v>271</v>
      </c>
      <c r="I299" s="77" t="s">
        <v>54</v>
      </c>
      <c r="J299" s="77" t="s">
        <v>1415</v>
      </c>
      <c r="K299" s="75" t="s">
        <v>55</v>
      </c>
      <c r="L299" s="75">
        <v>81111500</v>
      </c>
      <c r="M299" s="61">
        <v>7000000</v>
      </c>
      <c r="N299" s="75">
        <v>5</v>
      </c>
      <c r="O299" s="61">
        <v>3500000</v>
      </c>
      <c r="P299" s="79" t="s">
        <v>56</v>
      </c>
      <c r="Q299" s="79" t="s">
        <v>56</v>
      </c>
      <c r="R299" s="75" t="s">
        <v>1265</v>
      </c>
      <c r="S299" s="75" t="s">
        <v>1266</v>
      </c>
      <c r="T299" s="80" t="s">
        <v>2750</v>
      </c>
      <c r="U299" s="39">
        <v>45490</v>
      </c>
      <c r="V299" s="83">
        <v>202411600058323</v>
      </c>
      <c r="W299" s="106" t="s">
        <v>302</v>
      </c>
      <c r="X299" s="83" t="s">
        <v>1416</v>
      </c>
      <c r="Y299" s="89">
        <v>45491</v>
      </c>
      <c r="Z299" s="96" t="s">
        <v>1417</v>
      </c>
      <c r="AA299" s="89">
        <v>45491</v>
      </c>
      <c r="AB299" s="103">
        <v>3500000</v>
      </c>
      <c r="AC299" s="86">
        <f t="shared" si="21"/>
        <v>0</v>
      </c>
      <c r="AD299" s="87">
        <v>1040</v>
      </c>
      <c r="AE299" s="89">
        <v>45492</v>
      </c>
      <c r="AF299" s="85">
        <v>3500000</v>
      </c>
      <c r="AG299" s="88">
        <f t="shared" si="23"/>
        <v>0</v>
      </c>
      <c r="AH299" s="87">
        <v>3298</v>
      </c>
      <c r="AI299" s="89">
        <v>45498</v>
      </c>
      <c r="AJ299" s="85">
        <v>3500000</v>
      </c>
      <c r="AK299" s="33">
        <f t="shared" si="22"/>
        <v>0</v>
      </c>
      <c r="AL299" s="85">
        <v>3500000</v>
      </c>
      <c r="AM299" s="33">
        <f t="shared" si="24"/>
        <v>0</v>
      </c>
      <c r="AN299" s="33">
        <f t="shared" si="25"/>
        <v>0</v>
      </c>
      <c r="AO299" s="41" t="s">
        <v>323</v>
      </c>
      <c r="AP299" s="87" t="s">
        <v>1418</v>
      </c>
      <c r="AQ299" s="90" t="s">
        <v>1419</v>
      </c>
      <c r="AR299" s="90" t="s">
        <v>1420</v>
      </c>
    </row>
    <row r="300" spans="1:44" s="42" customFormat="1" ht="14.25" customHeight="1">
      <c r="A300" s="75">
        <v>68</v>
      </c>
      <c r="B300" s="76" t="s">
        <v>1421</v>
      </c>
      <c r="C300" s="77" t="s">
        <v>248</v>
      </c>
      <c r="D300" s="77" t="s">
        <v>2742</v>
      </c>
      <c r="E300" s="77" t="s">
        <v>250</v>
      </c>
      <c r="F300" s="77" t="s">
        <v>251</v>
      </c>
      <c r="G300" s="77" t="s">
        <v>1083</v>
      </c>
      <c r="H300" s="77" t="s">
        <v>271</v>
      </c>
      <c r="I300" s="77" t="s">
        <v>54</v>
      </c>
      <c r="J300" s="77" t="s">
        <v>1422</v>
      </c>
      <c r="K300" s="75" t="s">
        <v>55</v>
      </c>
      <c r="L300" s="75">
        <v>81111500</v>
      </c>
      <c r="M300" s="61">
        <v>5000000</v>
      </c>
      <c r="N300" s="75">
        <v>6</v>
      </c>
      <c r="O300" s="61">
        <v>27833333</v>
      </c>
      <c r="P300" s="79" t="s">
        <v>56</v>
      </c>
      <c r="Q300" s="79" t="s">
        <v>56</v>
      </c>
      <c r="R300" s="75" t="s">
        <v>1265</v>
      </c>
      <c r="S300" s="75" t="s">
        <v>1266</v>
      </c>
      <c r="T300" s="80" t="s">
        <v>2750</v>
      </c>
      <c r="U300" s="39">
        <v>45490</v>
      </c>
      <c r="V300" s="83">
        <v>202411600058323</v>
      </c>
      <c r="W300" s="106" t="s">
        <v>302</v>
      </c>
      <c r="X300" s="83" t="s">
        <v>340</v>
      </c>
      <c r="Y300" s="89">
        <v>45491</v>
      </c>
      <c r="Z300" s="96" t="s">
        <v>1423</v>
      </c>
      <c r="AA300" s="89">
        <v>45491</v>
      </c>
      <c r="AB300" s="103">
        <v>27833333</v>
      </c>
      <c r="AC300" s="86">
        <f t="shared" si="21"/>
        <v>0</v>
      </c>
      <c r="AD300" s="87">
        <v>1041</v>
      </c>
      <c r="AE300" s="89">
        <v>45492</v>
      </c>
      <c r="AF300" s="85">
        <v>27833333</v>
      </c>
      <c r="AG300" s="88">
        <f t="shared" si="23"/>
        <v>0</v>
      </c>
      <c r="AH300" s="87">
        <v>3291</v>
      </c>
      <c r="AI300" s="89">
        <v>45498</v>
      </c>
      <c r="AJ300" s="85">
        <v>27833333</v>
      </c>
      <c r="AK300" s="33">
        <f t="shared" si="22"/>
        <v>0</v>
      </c>
      <c r="AL300" s="85">
        <v>6000000</v>
      </c>
      <c r="AM300" s="33">
        <f t="shared" si="24"/>
        <v>21833333</v>
      </c>
      <c r="AN300" s="33">
        <f t="shared" si="25"/>
        <v>0</v>
      </c>
      <c r="AO300" s="41" t="s">
        <v>323</v>
      </c>
      <c r="AP300" s="87" t="s">
        <v>1424</v>
      </c>
      <c r="AQ300" s="90" t="s">
        <v>1425</v>
      </c>
      <c r="AR300" s="90"/>
    </row>
    <row r="301" spans="1:44" s="42" customFormat="1" ht="14.25" customHeight="1">
      <c r="A301" s="75">
        <v>69</v>
      </c>
      <c r="B301" s="76" t="s">
        <v>1426</v>
      </c>
      <c r="C301" s="77" t="s">
        <v>248</v>
      </c>
      <c r="D301" s="77" t="s">
        <v>2742</v>
      </c>
      <c r="E301" s="77" t="s">
        <v>250</v>
      </c>
      <c r="F301" s="77" t="s">
        <v>251</v>
      </c>
      <c r="G301" s="77" t="s">
        <v>1083</v>
      </c>
      <c r="H301" s="77" t="s">
        <v>271</v>
      </c>
      <c r="I301" s="77" t="s">
        <v>54</v>
      </c>
      <c r="J301" s="77" t="s">
        <v>1427</v>
      </c>
      <c r="K301" s="75" t="s">
        <v>55</v>
      </c>
      <c r="L301" s="75">
        <v>81111500</v>
      </c>
      <c r="M301" s="61">
        <v>8000000</v>
      </c>
      <c r="N301" s="75">
        <v>6</v>
      </c>
      <c r="O301" s="61">
        <v>44533333</v>
      </c>
      <c r="P301" s="79" t="s">
        <v>56</v>
      </c>
      <c r="Q301" s="79" t="s">
        <v>56</v>
      </c>
      <c r="R301" s="75" t="s">
        <v>1265</v>
      </c>
      <c r="S301" s="75" t="s">
        <v>1266</v>
      </c>
      <c r="T301" s="80" t="s">
        <v>2750</v>
      </c>
      <c r="U301" s="39">
        <v>45490</v>
      </c>
      <c r="V301" s="83">
        <v>202411600058323</v>
      </c>
      <c r="W301" s="106" t="s">
        <v>302</v>
      </c>
      <c r="X301" s="83" t="s">
        <v>340</v>
      </c>
      <c r="Y301" s="89">
        <v>45491</v>
      </c>
      <c r="Z301" s="96" t="s">
        <v>1428</v>
      </c>
      <c r="AA301" s="89">
        <v>45491</v>
      </c>
      <c r="AB301" s="103">
        <v>44533333</v>
      </c>
      <c r="AC301" s="86">
        <f t="shared" si="21"/>
        <v>0</v>
      </c>
      <c r="AD301" s="87">
        <v>1043</v>
      </c>
      <c r="AE301" s="89">
        <v>45492</v>
      </c>
      <c r="AF301" s="85">
        <v>44533333</v>
      </c>
      <c r="AG301" s="88">
        <f t="shared" si="23"/>
        <v>0</v>
      </c>
      <c r="AH301" s="87">
        <v>3288</v>
      </c>
      <c r="AI301" s="89">
        <v>45498</v>
      </c>
      <c r="AJ301" s="85">
        <v>44533333</v>
      </c>
      <c r="AK301" s="33">
        <f t="shared" si="22"/>
        <v>0</v>
      </c>
      <c r="AL301" s="85">
        <v>9600000</v>
      </c>
      <c r="AM301" s="33">
        <f t="shared" si="24"/>
        <v>34933333</v>
      </c>
      <c r="AN301" s="33">
        <f t="shared" si="25"/>
        <v>0</v>
      </c>
      <c r="AO301" s="41" t="s">
        <v>323</v>
      </c>
      <c r="AP301" s="87" t="s">
        <v>1429</v>
      </c>
      <c r="AQ301" s="90" t="s">
        <v>1430</v>
      </c>
      <c r="AR301" s="90"/>
    </row>
    <row r="302" spans="1:44" s="42" customFormat="1" ht="14.25" customHeight="1">
      <c r="A302" s="75">
        <v>70</v>
      </c>
      <c r="B302" s="76" t="s">
        <v>1431</v>
      </c>
      <c r="C302" s="77" t="s">
        <v>248</v>
      </c>
      <c r="D302" s="77" t="s">
        <v>2742</v>
      </c>
      <c r="E302" s="77" t="s">
        <v>250</v>
      </c>
      <c r="F302" s="77" t="s">
        <v>251</v>
      </c>
      <c r="G302" s="77" t="s">
        <v>1083</v>
      </c>
      <c r="H302" s="77" t="s">
        <v>271</v>
      </c>
      <c r="I302" s="77" t="s">
        <v>54</v>
      </c>
      <c r="J302" s="77" t="s">
        <v>1432</v>
      </c>
      <c r="K302" s="75" t="s">
        <v>55</v>
      </c>
      <c r="L302" s="75">
        <v>81111500</v>
      </c>
      <c r="M302" s="61">
        <v>7000000</v>
      </c>
      <c r="N302" s="75">
        <v>5</v>
      </c>
      <c r="O302" s="61">
        <v>35000000</v>
      </c>
      <c r="P302" s="79" t="s">
        <v>56</v>
      </c>
      <c r="Q302" s="79" t="s">
        <v>56</v>
      </c>
      <c r="R302" s="75" t="s">
        <v>1265</v>
      </c>
      <c r="S302" s="75" t="s">
        <v>1266</v>
      </c>
      <c r="T302" s="80" t="s">
        <v>2750</v>
      </c>
      <c r="U302" s="39">
        <v>45490</v>
      </c>
      <c r="V302" s="83">
        <v>202411600058323</v>
      </c>
      <c r="W302" s="106" t="s">
        <v>302</v>
      </c>
      <c r="X302" s="83" t="s">
        <v>340</v>
      </c>
      <c r="Y302" s="89">
        <v>45491</v>
      </c>
      <c r="Z302" s="96" t="s">
        <v>1433</v>
      </c>
      <c r="AA302" s="89">
        <v>45491</v>
      </c>
      <c r="AB302" s="103">
        <v>35000000</v>
      </c>
      <c r="AC302" s="86">
        <f t="shared" si="21"/>
        <v>0</v>
      </c>
      <c r="AD302" s="87">
        <v>1050</v>
      </c>
      <c r="AE302" s="89">
        <v>45492</v>
      </c>
      <c r="AF302" s="85">
        <v>32313333</v>
      </c>
      <c r="AG302" s="88">
        <f t="shared" si="23"/>
        <v>2686667</v>
      </c>
      <c r="AH302" s="87">
        <v>3759</v>
      </c>
      <c r="AI302" s="89">
        <v>45518</v>
      </c>
      <c r="AJ302" s="85">
        <v>28313333</v>
      </c>
      <c r="AK302" s="33">
        <f t="shared" si="22"/>
        <v>4000000</v>
      </c>
      <c r="AL302" s="85">
        <v>3513333</v>
      </c>
      <c r="AM302" s="33">
        <f t="shared" si="24"/>
        <v>24800000</v>
      </c>
      <c r="AN302" s="33">
        <f t="shared" si="25"/>
        <v>6686667</v>
      </c>
      <c r="AO302" s="41" t="s">
        <v>323</v>
      </c>
      <c r="AP302" s="87" t="s">
        <v>1434</v>
      </c>
      <c r="AQ302" s="90" t="s">
        <v>1435</v>
      </c>
      <c r="AR302" s="90"/>
    </row>
    <row r="303" spans="1:44" s="42" customFormat="1" ht="14.25" customHeight="1">
      <c r="A303" s="75">
        <v>71</v>
      </c>
      <c r="B303" s="76" t="s">
        <v>1436</v>
      </c>
      <c r="C303" s="77" t="s">
        <v>248</v>
      </c>
      <c r="D303" s="77" t="s">
        <v>2742</v>
      </c>
      <c r="E303" s="77" t="s">
        <v>250</v>
      </c>
      <c r="F303" s="77" t="s">
        <v>251</v>
      </c>
      <c r="G303" s="77" t="s">
        <v>1083</v>
      </c>
      <c r="H303" s="77" t="s">
        <v>271</v>
      </c>
      <c r="I303" s="77" t="s">
        <v>54</v>
      </c>
      <c r="J303" s="77" t="s">
        <v>1437</v>
      </c>
      <c r="K303" s="75" t="s">
        <v>55</v>
      </c>
      <c r="L303" s="75">
        <v>81111500</v>
      </c>
      <c r="M303" s="61">
        <v>6545000</v>
      </c>
      <c r="N303" s="75">
        <v>6</v>
      </c>
      <c r="O303" s="61">
        <v>36433833</v>
      </c>
      <c r="P303" s="79" t="s">
        <v>56</v>
      </c>
      <c r="Q303" s="79" t="s">
        <v>56</v>
      </c>
      <c r="R303" s="75" t="s">
        <v>1265</v>
      </c>
      <c r="S303" s="75" t="s">
        <v>1266</v>
      </c>
      <c r="T303" s="80" t="s">
        <v>2750</v>
      </c>
      <c r="U303" s="39">
        <v>45490</v>
      </c>
      <c r="V303" s="83">
        <v>202411600058323</v>
      </c>
      <c r="W303" s="106" t="s">
        <v>302</v>
      </c>
      <c r="X303" s="83" t="s">
        <v>340</v>
      </c>
      <c r="Y303" s="89">
        <v>45491</v>
      </c>
      <c r="Z303" s="96" t="s">
        <v>1438</v>
      </c>
      <c r="AA303" s="89">
        <v>45491</v>
      </c>
      <c r="AB303" s="103">
        <v>36433833</v>
      </c>
      <c r="AC303" s="86">
        <f t="shared" si="21"/>
        <v>0</v>
      </c>
      <c r="AD303" s="87">
        <v>1051</v>
      </c>
      <c r="AE303" s="89">
        <v>45495</v>
      </c>
      <c r="AF303" s="85">
        <v>35561167</v>
      </c>
      <c r="AG303" s="88">
        <f t="shared" si="23"/>
        <v>872666</v>
      </c>
      <c r="AH303" s="87">
        <v>3429</v>
      </c>
      <c r="AI303" s="89">
        <v>45506</v>
      </c>
      <c r="AJ303" s="85">
        <v>35561167</v>
      </c>
      <c r="AK303" s="33">
        <f t="shared" si="22"/>
        <v>0</v>
      </c>
      <c r="AL303" s="85">
        <v>0</v>
      </c>
      <c r="AM303" s="33">
        <f t="shared" si="24"/>
        <v>35561167</v>
      </c>
      <c r="AN303" s="33">
        <f t="shared" si="25"/>
        <v>872666</v>
      </c>
      <c r="AO303" s="41" t="s">
        <v>323</v>
      </c>
      <c r="AP303" s="87" t="s">
        <v>1439</v>
      </c>
      <c r="AQ303" s="90" t="s">
        <v>1440</v>
      </c>
      <c r="AR303" s="90"/>
    </row>
    <row r="304" spans="1:44" s="42" customFormat="1" ht="14.25" customHeight="1">
      <c r="A304" s="75">
        <v>72</v>
      </c>
      <c r="B304" s="76" t="s">
        <v>1441</v>
      </c>
      <c r="C304" s="77" t="s">
        <v>248</v>
      </c>
      <c r="D304" s="77" t="s">
        <v>2742</v>
      </c>
      <c r="E304" s="77" t="s">
        <v>250</v>
      </c>
      <c r="F304" s="77" t="s">
        <v>251</v>
      </c>
      <c r="G304" s="77" t="s">
        <v>1083</v>
      </c>
      <c r="H304" s="77" t="s">
        <v>271</v>
      </c>
      <c r="I304" s="77" t="s">
        <v>54</v>
      </c>
      <c r="J304" s="77" t="s">
        <v>1442</v>
      </c>
      <c r="K304" s="75" t="s">
        <v>55</v>
      </c>
      <c r="L304" s="75">
        <v>81101500</v>
      </c>
      <c r="M304" s="61">
        <v>7000000</v>
      </c>
      <c r="N304" s="75">
        <v>5</v>
      </c>
      <c r="O304" s="61">
        <v>35000000</v>
      </c>
      <c r="P304" s="79" t="s">
        <v>56</v>
      </c>
      <c r="Q304" s="79" t="s">
        <v>56</v>
      </c>
      <c r="R304" s="75" t="s">
        <v>1265</v>
      </c>
      <c r="S304" s="75" t="s">
        <v>1266</v>
      </c>
      <c r="T304" s="80" t="s">
        <v>2750</v>
      </c>
      <c r="U304" s="39">
        <v>45490</v>
      </c>
      <c r="V304" s="83">
        <v>202411600058323</v>
      </c>
      <c r="W304" s="106" t="s">
        <v>302</v>
      </c>
      <c r="X304" s="83" t="s">
        <v>340</v>
      </c>
      <c r="Y304" s="89">
        <v>45491</v>
      </c>
      <c r="Z304" s="96" t="s">
        <v>1443</v>
      </c>
      <c r="AA304" s="89">
        <v>45491</v>
      </c>
      <c r="AB304" s="103">
        <v>35000000</v>
      </c>
      <c r="AC304" s="86">
        <f t="shared" si="21"/>
        <v>0</v>
      </c>
      <c r="AD304" s="87">
        <v>1054</v>
      </c>
      <c r="AE304" s="89">
        <v>45492</v>
      </c>
      <c r="AF304" s="85">
        <v>32200000</v>
      </c>
      <c r="AG304" s="88">
        <f t="shared" si="23"/>
        <v>2800000</v>
      </c>
      <c r="AH304" s="87">
        <v>3750</v>
      </c>
      <c r="AI304" s="89">
        <v>45517</v>
      </c>
      <c r="AJ304" s="85">
        <v>32200000</v>
      </c>
      <c r="AK304" s="33">
        <f t="shared" si="22"/>
        <v>0</v>
      </c>
      <c r="AL304" s="85">
        <v>4200000</v>
      </c>
      <c r="AM304" s="33">
        <f t="shared" si="24"/>
        <v>28000000</v>
      </c>
      <c r="AN304" s="33">
        <f t="shared" si="25"/>
        <v>2800000</v>
      </c>
      <c r="AO304" s="41" t="s">
        <v>323</v>
      </c>
      <c r="AP304" s="87" t="s">
        <v>1444</v>
      </c>
      <c r="AQ304" s="90" t="s">
        <v>1445</v>
      </c>
      <c r="AR304" s="90"/>
    </row>
    <row r="305" spans="1:44" s="42" customFormat="1" ht="14.25" customHeight="1">
      <c r="A305" s="75">
        <v>73</v>
      </c>
      <c r="B305" s="76" t="s">
        <v>1446</v>
      </c>
      <c r="C305" s="77" t="s">
        <v>248</v>
      </c>
      <c r="D305" s="77" t="s">
        <v>2742</v>
      </c>
      <c r="E305" s="77" t="s">
        <v>250</v>
      </c>
      <c r="F305" s="77" t="s">
        <v>251</v>
      </c>
      <c r="G305" s="77" t="s">
        <v>1083</v>
      </c>
      <c r="H305" s="77" t="s">
        <v>271</v>
      </c>
      <c r="I305" s="77" t="s">
        <v>54</v>
      </c>
      <c r="J305" s="77" t="s">
        <v>1447</v>
      </c>
      <c r="K305" s="75" t="s">
        <v>55</v>
      </c>
      <c r="L305" s="75">
        <v>81111800</v>
      </c>
      <c r="M305" s="61">
        <v>4637417</v>
      </c>
      <c r="N305" s="75">
        <v>6</v>
      </c>
      <c r="O305" s="61">
        <v>25814955</v>
      </c>
      <c r="P305" s="79" t="s">
        <v>56</v>
      </c>
      <c r="Q305" s="79" t="s">
        <v>56</v>
      </c>
      <c r="R305" s="75" t="s">
        <v>1265</v>
      </c>
      <c r="S305" s="75" t="s">
        <v>1266</v>
      </c>
      <c r="T305" s="80" t="s">
        <v>2750</v>
      </c>
      <c r="U305" s="39">
        <v>45504</v>
      </c>
      <c r="V305" s="83">
        <v>202417000062863</v>
      </c>
      <c r="W305" s="106" t="s">
        <v>302</v>
      </c>
      <c r="X305" s="83" t="s">
        <v>340</v>
      </c>
      <c r="Y305" s="89">
        <v>45504</v>
      </c>
      <c r="Z305" s="96" t="s">
        <v>1448</v>
      </c>
      <c r="AA305" s="89">
        <v>45504</v>
      </c>
      <c r="AB305" s="103">
        <v>25814955</v>
      </c>
      <c r="AC305" s="86">
        <f t="shared" si="21"/>
        <v>0</v>
      </c>
      <c r="AD305" s="87">
        <v>1387</v>
      </c>
      <c r="AE305" s="89">
        <v>45506</v>
      </c>
      <c r="AF305" s="85">
        <v>23805407</v>
      </c>
      <c r="AG305" s="88">
        <f t="shared" si="23"/>
        <v>2009548</v>
      </c>
      <c r="AH305" s="87">
        <v>3775</v>
      </c>
      <c r="AI305" s="89">
        <v>45518</v>
      </c>
      <c r="AJ305" s="85">
        <v>23805407</v>
      </c>
      <c r="AK305" s="33">
        <f t="shared" si="22"/>
        <v>0</v>
      </c>
      <c r="AL305" s="85">
        <v>2627870</v>
      </c>
      <c r="AM305" s="33">
        <f t="shared" si="24"/>
        <v>21177537</v>
      </c>
      <c r="AN305" s="33">
        <f t="shared" si="25"/>
        <v>2009548</v>
      </c>
      <c r="AO305" s="41" t="s">
        <v>320</v>
      </c>
      <c r="AP305" s="87" t="s">
        <v>1449</v>
      </c>
      <c r="AQ305" s="90" t="s">
        <v>1450</v>
      </c>
      <c r="AR305" s="90"/>
    </row>
    <row r="306" spans="1:44" s="42" customFormat="1" ht="14.25" customHeight="1">
      <c r="A306" s="75">
        <v>74</v>
      </c>
      <c r="B306" s="76" t="s">
        <v>1451</v>
      </c>
      <c r="C306" s="77" t="s">
        <v>248</v>
      </c>
      <c r="D306" s="77" t="s">
        <v>2742</v>
      </c>
      <c r="E306" s="77" t="s">
        <v>250</v>
      </c>
      <c r="F306" s="77" t="s">
        <v>251</v>
      </c>
      <c r="G306" s="77" t="s">
        <v>1083</v>
      </c>
      <c r="H306" s="77" t="s">
        <v>271</v>
      </c>
      <c r="I306" s="77" t="s">
        <v>54</v>
      </c>
      <c r="J306" s="77" t="s">
        <v>1452</v>
      </c>
      <c r="K306" s="75" t="s">
        <v>55</v>
      </c>
      <c r="L306" s="75">
        <v>80161500</v>
      </c>
      <c r="M306" s="61">
        <v>6500000</v>
      </c>
      <c r="N306" s="75">
        <v>5</v>
      </c>
      <c r="O306" s="61">
        <v>32500000</v>
      </c>
      <c r="P306" s="79" t="s">
        <v>56</v>
      </c>
      <c r="Q306" s="79" t="s">
        <v>56</v>
      </c>
      <c r="R306" s="75" t="s">
        <v>1265</v>
      </c>
      <c r="S306" s="75" t="s">
        <v>1266</v>
      </c>
      <c r="T306" s="80" t="s">
        <v>2750</v>
      </c>
      <c r="U306" s="39">
        <v>45490</v>
      </c>
      <c r="V306" s="83">
        <v>202411600058323</v>
      </c>
      <c r="W306" s="106" t="s">
        <v>302</v>
      </c>
      <c r="X306" s="83" t="s">
        <v>340</v>
      </c>
      <c r="Y306" s="89">
        <v>45491</v>
      </c>
      <c r="Z306" s="96" t="s">
        <v>1453</v>
      </c>
      <c r="AA306" s="89">
        <v>45491</v>
      </c>
      <c r="AB306" s="103">
        <v>32500000</v>
      </c>
      <c r="AC306" s="86">
        <f t="shared" si="21"/>
        <v>0</v>
      </c>
      <c r="AD306" s="87">
        <v>1057</v>
      </c>
      <c r="AE306" s="89">
        <v>45495</v>
      </c>
      <c r="AF306" s="85">
        <v>32500000</v>
      </c>
      <c r="AG306" s="88">
        <f t="shared" si="23"/>
        <v>0</v>
      </c>
      <c r="AH306" s="87">
        <v>3300</v>
      </c>
      <c r="AI306" s="89">
        <v>45498</v>
      </c>
      <c r="AJ306" s="85">
        <v>32500000</v>
      </c>
      <c r="AK306" s="33">
        <f t="shared" si="22"/>
        <v>0</v>
      </c>
      <c r="AL306" s="85">
        <v>7800000</v>
      </c>
      <c r="AM306" s="33">
        <f t="shared" si="24"/>
        <v>24700000</v>
      </c>
      <c r="AN306" s="33">
        <f t="shared" si="25"/>
        <v>0</v>
      </c>
      <c r="AO306" s="41" t="s">
        <v>323</v>
      </c>
      <c r="AP306" s="87" t="s">
        <v>1454</v>
      </c>
      <c r="AQ306" s="90" t="s">
        <v>1455</v>
      </c>
      <c r="AR306" s="90"/>
    </row>
    <row r="307" spans="1:44" s="42" customFormat="1" ht="14.25" customHeight="1">
      <c r="A307" s="75">
        <v>75</v>
      </c>
      <c r="B307" s="76" t="s">
        <v>1456</v>
      </c>
      <c r="C307" s="77" t="s">
        <v>248</v>
      </c>
      <c r="D307" s="77" t="s">
        <v>2742</v>
      </c>
      <c r="E307" s="77" t="s">
        <v>250</v>
      </c>
      <c r="F307" s="77" t="s">
        <v>251</v>
      </c>
      <c r="G307" s="77" t="s">
        <v>1083</v>
      </c>
      <c r="H307" s="77" t="s">
        <v>271</v>
      </c>
      <c r="I307" s="77" t="s">
        <v>54</v>
      </c>
      <c r="J307" s="77" t="s">
        <v>1457</v>
      </c>
      <c r="K307" s="75" t="s">
        <v>55</v>
      </c>
      <c r="L307" s="75">
        <v>80121704</v>
      </c>
      <c r="M307" s="61">
        <v>6000000</v>
      </c>
      <c r="N307" s="75">
        <v>5</v>
      </c>
      <c r="O307" s="61">
        <v>30000000</v>
      </c>
      <c r="P307" s="79" t="s">
        <v>56</v>
      </c>
      <c r="Q307" s="79" t="s">
        <v>56</v>
      </c>
      <c r="R307" s="75" t="s">
        <v>1265</v>
      </c>
      <c r="S307" s="75" t="s">
        <v>1266</v>
      </c>
      <c r="T307" s="80" t="s">
        <v>2750</v>
      </c>
      <c r="U307" s="39">
        <v>45490</v>
      </c>
      <c r="V307" s="83">
        <v>202411600058323</v>
      </c>
      <c r="W307" s="106" t="s">
        <v>302</v>
      </c>
      <c r="X307" s="83" t="s">
        <v>340</v>
      </c>
      <c r="Y307" s="89">
        <v>45491</v>
      </c>
      <c r="Z307" s="96" t="s">
        <v>1458</v>
      </c>
      <c r="AA307" s="89">
        <v>45491</v>
      </c>
      <c r="AB307" s="103">
        <v>30000000</v>
      </c>
      <c r="AC307" s="86">
        <f t="shared" si="21"/>
        <v>0</v>
      </c>
      <c r="AD307" s="87">
        <v>1058</v>
      </c>
      <c r="AE307" s="89">
        <v>45495</v>
      </c>
      <c r="AF307" s="85">
        <v>30000000</v>
      </c>
      <c r="AG307" s="88">
        <f t="shared" si="23"/>
        <v>0</v>
      </c>
      <c r="AH307" s="87">
        <v>3297</v>
      </c>
      <c r="AI307" s="89">
        <v>45498</v>
      </c>
      <c r="AJ307" s="85">
        <v>30000000</v>
      </c>
      <c r="AK307" s="33">
        <f t="shared" si="22"/>
        <v>0</v>
      </c>
      <c r="AL307" s="85">
        <v>7200000</v>
      </c>
      <c r="AM307" s="33">
        <f t="shared" si="24"/>
        <v>22800000</v>
      </c>
      <c r="AN307" s="33">
        <f t="shared" si="25"/>
        <v>0</v>
      </c>
      <c r="AO307" s="41" t="s">
        <v>323</v>
      </c>
      <c r="AP307" s="87" t="s">
        <v>1459</v>
      </c>
      <c r="AQ307" s="90" t="s">
        <v>1460</v>
      </c>
      <c r="AR307" s="90"/>
    </row>
    <row r="308" spans="1:44" s="42" customFormat="1" ht="14.25" customHeight="1">
      <c r="A308" s="75">
        <v>76</v>
      </c>
      <c r="B308" s="76" t="s">
        <v>1461</v>
      </c>
      <c r="C308" s="77" t="s">
        <v>248</v>
      </c>
      <c r="D308" s="77" t="s">
        <v>2742</v>
      </c>
      <c r="E308" s="77" t="s">
        <v>250</v>
      </c>
      <c r="F308" s="77" t="s">
        <v>251</v>
      </c>
      <c r="G308" s="77" t="s">
        <v>1083</v>
      </c>
      <c r="H308" s="77" t="s">
        <v>271</v>
      </c>
      <c r="I308" s="77" t="s">
        <v>54</v>
      </c>
      <c r="J308" s="77" t="s">
        <v>1462</v>
      </c>
      <c r="K308" s="75" t="s">
        <v>55</v>
      </c>
      <c r="L308" s="75">
        <v>81111500</v>
      </c>
      <c r="M308" s="61">
        <v>7000000</v>
      </c>
      <c r="N308" s="75">
        <v>6</v>
      </c>
      <c r="O308" s="61">
        <v>38966667</v>
      </c>
      <c r="P308" s="79" t="s">
        <v>56</v>
      </c>
      <c r="Q308" s="79" t="s">
        <v>56</v>
      </c>
      <c r="R308" s="75" t="s">
        <v>1265</v>
      </c>
      <c r="S308" s="75" t="s">
        <v>1266</v>
      </c>
      <c r="T308" s="80" t="s">
        <v>2750</v>
      </c>
      <c r="U308" s="39">
        <v>45490</v>
      </c>
      <c r="V308" s="83">
        <v>202411600058323</v>
      </c>
      <c r="W308" s="106" t="s">
        <v>302</v>
      </c>
      <c r="X308" s="83" t="s">
        <v>340</v>
      </c>
      <c r="Y308" s="89">
        <v>45491</v>
      </c>
      <c r="Z308" s="96" t="s">
        <v>1463</v>
      </c>
      <c r="AA308" s="89">
        <v>45491</v>
      </c>
      <c r="AB308" s="103">
        <v>38966667</v>
      </c>
      <c r="AC308" s="86">
        <f t="shared" si="21"/>
        <v>0</v>
      </c>
      <c r="AD308" s="87">
        <v>1059</v>
      </c>
      <c r="AE308" s="89">
        <v>45495</v>
      </c>
      <c r="AF308" s="85">
        <v>38966667</v>
      </c>
      <c r="AG308" s="88">
        <f t="shared" si="23"/>
        <v>0</v>
      </c>
      <c r="AH308" s="87">
        <v>3283</v>
      </c>
      <c r="AI308" s="89">
        <v>45497</v>
      </c>
      <c r="AJ308" s="85">
        <v>38966667</v>
      </c>
      <c r="AK308" s="33">
        <f t="shared" si="22"/>
        <v>0</v>
      </c>
      <c r="AL308" s="85">
        <v>8400000</v>
      </c>
      <c r="AM308" s="33">
        <f t="shared" si="24"/>
        <v>30566667</v>
      </c>
      <c r="AN308" s="33">
        <f t="shared" si="25"/>
        <v>0</v>
      </c>
      <c r="AO308" s="41" t="s">
        <v>323</v>
      </c>
      <c r="AP308" s="87" t="s">
        <v>1464</v>
      </c>
      <c r="AQ308" s="90" t="s">
        <v>1465</v>
      </c>
      <c r="AR308" s="90"/>
    </row>
    <row r="309" spans="1:44" s="42" customFormat="1" ht="14.25" customHeight="1">
      <c r="A309" s="75">
        <v>77</v>
      </c>
      <c r="B309" s="76" t="s">
        <v>1466</v>
      </c>
      <c r="C309" s="77" t="s">
        <v>248</v>
      </c>
      <c r="D309" s="77" t="s">
        <v>2742</v>
      </c>
      <c r="E309" s="77" t="s">
        <v>250</v>
      </c>
      <c r="F309" s="77" t="s">
        <v>251</v>
      </c>
      <c r="G309" s="77" t="s">
        <v>1083</v>
      </c>
      <c r="H309" s="77" t="s">
        <v>271</v>
      </c>
      <c r="I309" s="77" t="s">
        <v>54</v>
      </c>
      <c r="J309" s="77" t="s">
        <v>1467</v>
      </c>
      <c r="K309" s="75" t="s">
        <v>55</v>
      </c>
      <c r="L309" s="75">
        <v>81111500</v>
      </c>
      <c r="M309" s="61">
        <v>4000000</v>
      </c>
      <c r="N309" s="75">
        <v>5</v>
      </c>
      <c r="O309" s="61">
        <v>20000000</v>
      </c>
      <c r="P309" s="79" t="s">
        <v>56</v>
      </c>
      <c r="Q309" s="79" t="s">
        <v>56</v>
      </c>
      <c r="R309" s="75" t="s">
        <v>1265</v>
      </c>
      <c r="S309" s="75" t="s">
        <v>1266</v>
      </c>
      <c r="T309" s="80" t="s">
        <v>2750</v>
      </c>
      <c r="U309" s="39">
        <v>45504</v>
      </c>
      <c r="V309" s="83">
        <v>202417000062863</v>
      </c>
      <c r="W309" s="106" t="s">
        <v>302</v>
      </c>
      <c r="X309" s="83" t="s">
        <v>340</v>
      </c>
      <c r="Y309" s="89">
        <v>45504</v>
      </c>
      <c r="Z309" s="96" t="s">
        <v>1468</v>
      </c>
      <c r="AA309" s="89">
        <v>45504</v>
      </c>
      <c r="AB309" s="103">
        <v>20000000</v>
      </c>
      <c r="AC309" s="86">
        <f t="shared" si="21"/>
        <v>0</v>
      </c>
      <c r="AD309" s="87" t="s">
        <v>1469</v>
      </c>
      <c r="AE309" s="89">
        <v>45504</v>
      </c>
      <c r="AF309" s="85">
        <v>20000000</v>
      </c>
      <c r="AG309" s="88">
        <f t="shared" si="23"/>
        <v>0</v>
      </c>
      <c r="AH309" s="87">
        <v>4341</v>
      </c>
      <c r="AI309" s="89">
        <v>45555</v>
      </c>
      <c r="AJ309" s="85">
        <v>20000000</v>
      </c>
      <c r="AK309" s="33">
        <f t="shared" si="22"/>
        <v>0</v>
      </c>
      <c r="AL309" s="85">
        <v>0</v>
      </c>
      <c r="AM309" s="33">
        <f t="shared" si="24"/>
        <v>20000000</v>
      </c>
      <c r="AN309" s="33">
        <f t="shared" si="25"/>
        <v>0</v>
      </c>
      <c r="AO309" s="41" t="s">
        <v>323</v>
      </c>
      <c r="AP309" s="87" t="s">
        <v>1470</v>
      </c>
      <c r="AQ309" s="90" t="s">
        <v>1471</v>
      </c>
      <c r="AR309" s="90" t="s">
        <v>1472</v>
      </c>
    </row>
    <row r="310" spans="1:44" s="42" customFormat="1" ht="14.25" customHeight="1">
      <c r="A310" s="75">
        <v>78</v>
      </c>
      <c r="B310" s="76" t="s">
        <v>1473</v>
      </c>
      <c r="C310" s="77" t="s">
        <v>248</v>
      </c>
      <c r="D310" s="77" t="s">
        <v>2742</v>
      </c>
      <c r="E310" s="77" t="s">
        <v>250</v>
      </c>
      <c r="F310" s="77" t="s">
        <v>251</v>
      </c>
      <c r="G310" s="77" t="s">
        <v>1083</v>
      </c>
      <c r="H310" s="77" t="s">
        <v>95</v>
      </c>
      <c r="I310" s="77" t="s">
        <v>54</v>
      </c>
      <c r="J310" s="77" t="s">
        <v>1474</v>
      </c>
      <c r="K310" s="75" t="s">
        <v>55</v>
      </c>
      <c r="L310" s="75">
        <v>93151501</v>
      </c>
      <c r="M310" s="61">
        <v>7200000</v>
      </c>
      <c r="N310" s="75">
        <v>6</v>
      </c>
      <c r="O310" s="61">
        <v>40080000</v>
      </c>
      <c r="P310" s="79" t="s">
        <v>56</v>
      </c>
      <c r="Q310" s="79" t="s">
        <v>56</v>
      </c>
      <c r="R310" s="75" t="s">
        <v>1085</v>
      </c>
      <c r="S310" s="75" t="s">
        <v>253</v>
      </c>
      <c r="T310" s="80" t="s">
        <v>1475</v>
      </c>
      <c r="U310" s="39">
        <v>45504</v>
      </c>
      <c r="V310" s="83">
        <v>202417000063243</v>
      </c>
      <c r="W310" s="106" t="s">
        <v>302</v>
      </c>
      <c r="X310" s="83" t="s">
        <v>340</v>
      </c>
      <c r="Y310" s="89">
        <v>45504</v>
      </c>
      <c r="Z310" s="96" t="s">
        <v>1476</v>
      </c>
      <c r="AA310" s="89">
        <v>45504</v>
      </c>
      <c r="AB310" s="103">
        <v>40080000</v>
      </c>
      <c r="AC310" s="86">
        <f t="shared" si="21"/>
        <v>0</v>
      </c>
      <c r="AD310" s="87">
        <v>1368</v>
      </c>
      <c r="AE310" s="89">
        <v>45504</v>
      </c>
      <c r="AF310" s="85">
        <v>33360000</v>
      </c>
      <c r="AG310" s="88">
        <f t="shared" si="23"/>
        <v>6720000</v>
      </c>
      <c r="AH310" s="87">
        <v>4045</v>
      </c>
      <c r="AI310" s="89">
        <v>45533</v>
      </c>
      <c r="AJ310" s="85">
        <v>33360000</v>
      </c>
      <c r="AK310" s="33">
        <f t="shared" si="22"/>
        <v>0</v>
      </c>
      <c r="AL310" s="85">
        <v>480000</v>
      </c>
      <c r="AM310" s="33">
        <f t="shared" si="24"/>
        <v>32880000</v>
      </c>
      <c r="AN310" s="33">
        <f t="shared" si="25"/>
        <v>6720000</v>
      </c>
      <c r="AO310" s="41" t="s">
        <v>323</v>
      </c>
      <c r="AP310" s="87" t="s">
        <v>1477</v>
      </c>
      <c r="AQ310" s="90" t="s">
        <v>1478</v>
      </c>
      <c r="AR310" s="90"/>
    </row>
    <row r="311" spans="1:44" s="42" customFormat="1" ht="14.25" customHeight="1">
      <c r="A311" s="75">
        <v>79</v>
      </c>
      <c r="B311" s="76" t="s">
        <v>1479</v>
      </c>
      <c r="C311" s="77" t="s">
        <v>248</v>
      </c>
      <c r="D311" s="77" t="s">
        <v>2742</v>
      </c>
      <c r="E311" s="77" t="s">
        <v>250</v>
      </c>
      <c r="F311" s="77" t="s">
        <v>251</v>
      </c>
      <c r="G311" s="77" t="s">
        <v>1083</v>
      </c>
      <c r="H311" s="77" t="s">
        <v>95</v>
      </c>
      <c r="I311" s="77" t="s">
        <v>54</v>
      </c>
      <c r="J311" s="77" t="s">
        <v>1480</v>
      </c>
      <c r="K311" s="75" t="s">
        <v>55</v>
      </c>
      <c r="L311" s="75">
        <v>93151501</v>
      </c>
      <c r="M311" s="61">
        <v>7200000</v>
      </c>
      <c r="N311" s="75">
        <v>6</v>
      </c>
      <c r="O311" s="61">
        <v>40080000</v>
      </c>
      <c r="P311" s="79" t="s">
        <v>56</v>
      </c>
      <c r="Q311" s="79" t="s">
        <v>56</v>
      </c>
      <c r="R311" s="75" t="s">
        <v>1085</v>
      </c>
      <c r="S311" s="75" t="s">
        <v>253</v>
      </c>
      <c r="T311" s="80" t="s">
        <v>1475</v>
      </c>
      <c r="U311" s="39">
        <v>45504</v>
      </c>
      <c r="V311" s="83">
        <v>202417000063243</v>
      </c>
      <c r="W311" s="106" t="s">
        <v>302</v>
      </c>
      <c r="X311" s="83" t="s">
        <v>340</v>
      </c>
      <c r="Y311" s="89">
        <v>45504</v>
      </c>
      <c r="Z311" s="96" t="s">
        <v>1481</v>
      </c>
      <c r="AA311" s="89">
        <v>45504</v>
      </c>
      <c r="AB311" s="103">
        <v>40080000</v>
      </c>
      <c r="AC311" s="86">
        <f t="shared" si="21"/>
        <v>0</v>
      </c>
      <c r="AD311" s="87">
        <v>1370</v>
      </c>
      <c r="AE311" s="89">
        <v>45504</v>
      </c>
      <c r="AF311" s="85">
        <v>38400000</v>
      </c>
      <c r="AG311" s="88">
        <f t="shared" si="23"/>
        <v>1680000</v>
      </c>
      <c r="AH311" s="87">
        <v>3477</v>
      </c>
      <c r="AI311" s="89">
        <v>45512</v>
      </c>
      <c r="AJ311" s="85">
        <v>38400000</v>
      </c>
      <c r="AK311" s="33">
        <f t="shared" si="22"/>
        <v>0</v>
      </c>
      <c r="AL311" s="85">
        <v>5520000</v>
      </c>
      <c r="AM311" s="33">
        <f t="shared" si="24"/>
        <v>32880000</v>
      </c>
      <c r="AN311" s="33">
        <f t="shared" si="25"/>
        <v>1680000</v>
      </c>
      <c r="AO311" s="41" t="s">
        <v>323</v>
      </c>
      <c r="AP311" s="87" t="s">
        <v>1482</v>
      </c>
      <c r="AQ311" s="90" t="s">
        <v>1483</v>
      </c>
      <c r="AR311" s="90"/>
    </row>
    <row r="312" spans="1:44" s="42" customFormat="1" ht="14.25" customHeight="1">
      <c r="A312" s="75">
        <v>80</v>
      </c>
      <c r="B312" s="76" t="s">
        <v>1484</v>
      </c>
      <c r="C312" s="77" t="s">
        <v>248</v>
      </c>
      <c r="D312" s="77" t="s">
        <v>2742</v>
      </c>
      <c r="E312" s="77" t="s">
        <v>250</v>
      </c>
      <c r="F312" s="77" t="s">
        <v>251</v>
      </c>
      <c r="G312" s="77" t="s">
        <v>1083</v>
      </c>
      <c r="H312" s="77" t="s">
        <v>95</v>
      </c>
      <c r="I312" s="77" t="s">
        <v>54</v>
      </c>
      <c r="J312" s="77" t="s">
        <v>1485</v>
      </c>
      <c r="K312" s="75" t="s">
        <v>55</v>
      </c>
      <c r="L312" s="75">
        <v>93151501</v>
      </c>
      <c r="M312" s="61">
        <v>7200000</v>
      </c>
      <c r="N312" s="75">
        <v>6</v>
      </c>
      <c r="O312" s="61">
        <v>40080000</v>
      </c>
      <c r="P312" s="79" t="s">
        <v>56</v>
      </c>
      <c r="Q312" s="79" t="s">
        <v>56</v>
      </c>
      <c r="R312" s="75" t="s">
        <v>1085</v>
      </c>
      <c r="S312" s="75" t="s">
        <v>253</v>
      </c>
      <c r="T312" s="80" t="s">
        <v>1475</v>
      </c>
      <c r="U312" s="39">
        <v>45504</v>
      </c>
      <c r="V312" s="83">
        <v>202417000063243</v>
      </c>
      <c r="W312" s="106" t="s">
        <v>302</v>
      </c>
      <c r="X312" s="83" t="s">
        <v>340</v>
      </c>
      <c r="Y312" s="89">
        <v>45504</v>
      </c>
      <c r="Z312" s="96" t="s">
        <v>1486</v>
      </c>
      <c r="AA312" s="89">
        <v>45504</v>
      </c>
      <c r="AB312" s="103">
        <v>40080000</v>
      </c>
      <c r="AC312" s="86">
        <f t="shared" si="21"/>
        <v>0</v>
      </c>
      <c r="AD312" s="87">
        <v>1367</v>
      </c>
      <c r="AE312" s="89">
        <v>45504</v>
      </c>
      <c r="AF312" s="85">
        <v>39120000</v>
      </c>
      <c r="AG312" s="88">
        <f t="shared" si="23"/>
        <v>960000</v>
      </c>
      <c r="AH312" s="87">
        <v>3444</v>
      </c>
      <c r="AI312" s="89">
        <v>45507</v>
      </c>
      <c r="AJ312" s="85">
        <v>39120000</v>
      </c>
      <c r="AK312" s="33">
        <f t="shared" si="22"/>
        <v>0</v>
      </c>
      <c r="AL312" s="85">
        <v>6240000</v>
      </c>
      <c r="AM312" s="33">
        <f t="shared" si="24"/>
        <v>32880000</v>
      </c>
      <c r="AN312" s="33">
        <f t="shared" si="25"/>
        <v>960000</v>
      </c>
      <c r="AO312" s="41" t="s">
        <v>323</v>
      </c>
      <c r="AP312" s="87" t="s">
        <v>1487</v>
      </c>
      <c r="AQ312" s="90" t="s">
        <v>1488</v>
      </c>
      <c r="AR312" s="90"/>
    </row>
    <row r="313" spans="1:44" s="42" customFormat="1" ht="14.25" customHeight="1">
      <c r="A313" s="75">
        <v>81</v>
      </c>
      <c r="B313" s="76" t="s">
        <v>1489</v>
      </c>
      <c r="C313" s="77" t="s">
        <v>248</v>
      </c>
      <c r="D313" s="77" t="s">
        <v>2742</v>
      </c>
      <c r="E313" s="77" t="s">
        <v>250</v>
      </c>
      <c r="F313" s="77" t="s">
        <v>251</v>
      </c>
      <c r="G313" s="77" t="s">
        <v>1083</v>
      </c>
      <c r="H313" s="77" t="s">
        <v>153</v>
      </c>
      <c r="I313" s="77" t="s">
        <v>54</v>
      </c>
      <c r="J313" s="77" t="s">
        <v>1490</v>
      </c>
      <c r="K313" s="75" t="s">
        <v>55</v>
      </c>
      <c r="L313" s="75">
        <v>84111603</v>
      </c>
      <c r="M313" s="61">
        <v>7350000</v>
      </c>
      <c r="N313" s="75">
        <v>6</v>
      </c>
      <c r="O313" s="61">
        <v>40915000</v>
      </c>
      <c r="P313" s="79" t="s">
        <v>56</v>
      </c>
      <c r="Q313" s="79" t="s">
        <v>56</v>
      </c>
      <c r="R313" s="75" t="s">
        <v>1085</v>
      </c>
      <c r="S313" s="75" t="s">
        <v>253</v>
      </c>
      <c r="T313" s="80" t="s">
        <v>2748</v>
      </c>
      <c r="U313" s="39">
        <v>45499</v>
      </c>
      <c r="V313" s="83">
        <v>202417000062323</v>
      </c>
      <c r="W313" s="106" t="s">
        <v>302</v>
      </c>
      <c r="X313" s="83" t="s">
        <v>340</v>
      </c>
      <c r="Y313" s="89">
        <v>45503</v>
      </c>
      <c r="Z313" s="96" t="s">
        <v>1491</v>
      </c>
      <c r="AA313" s="89">
        <v>45503</v>
      </c>
      <c r="AB313" s="103">
        <v>40915000</v>
      </c>
      <c r="AC313" s="86">
        <f t="shared" si="21"/>
        <v>0</v>
      </c>
      <c r="AD313" s="87">
        <v>1353</v>
      </c>
      <c r="AE313" s="89">
        <v>45504</v>
      </c>
      <c r="AF313" s="85">
        <v>40915000</v>
      </c>
      <c r="AG313" s="88">
        <f t="shared" si="23"/>
        <v>0</v>
      </c>
      <c r="AH313" s="87">
        <v>3593</v>
      </c>
      <c r="AI313" s="89">
        <v>45513</v>
      </c>
      <c r="AJ313" s="85">
        <v>40915000</v>
      </c>
      <c r="AK313" s="33">
        <f t="shared" si="22"/>
        <v>0</v>
      </c>
      <c r="AL313" s="85">
        <v>4647820</v>
      </c>
      <c r="AM313" s="33">
        <f t="shared" si="24"/>
        <v>36267180</v>
      </c>
      <c r="AN313" s="33">
        <f t="shared" si="25"/>
        <v>0</v>
      </c>
      <c r="AO313" s="41" t="s">
        <v>323</v>
      </c>
      <c r="AP313" s="87" t="s">
        <v>1492</v>
      </c>
      <c r="AQ313" s="90" t="s">
        <v>1493</v>
      </c>
      <c r="AR313" s="90"/>
    </row>
    <row r="314" spans="1:44" s="42" customFormat="1" ht="14.25" customHeight="1">
      <c r="A314" s="75">
        <v>82</v>
      </c>
      <c r="B314" s="76" t="s">
        <v>1494</v>
      </c>
      <c r="C314" s="77" t="s">
        <v>248</v>
      </c>
      <c r="D314" s="77" t="s">
        <v>2742</v>
      </c>
      <c r="E314" s="77" t="s">
        <v>250</v>
      </c>
      <c r="F314" s="77" t="s">
        <v>251</v>
      </c>
      <c r="G314" s="77" t="s">
        <v>1083</v>
      </c>
      <c r="H314" s="77" t="s">
        <v>153</v>
      </c>
      <c r="I314" s="77" t="s">
        <v>54</v>
      </c>
      <c r="J314" s="77" t="s">
        <v>1495</v>
      </c>
      <c r="K314" s="75" t="s">
        <v>55</v>
      </c>
      <c r="L314" s="75">
        <v>84111603</v>
      </c>
      <c r="M314" s="61">
        <v>7350000</v>
      </c>
      <c r="N314" s="75">
        <v>6</v>
      </c>
      <c r="O314" s="61">
        <v>40915000</v>
      </c>
      <c r="P314" s="79" t="s">
        <v>56</v>
      </c>
      <c r="Q314" s="79" t="s">
        <v>56</v>
      </c>
      <c r="R314" s="75" t="s">
        <v>1085</v>
      </c>
      <c r="S314" s="75" t="s">
        <v>253</v>
      </c>
      <c r="T314" s="80" t="s">
        <v>2748</v>
      </c>
      <c r="U314" s="39">
        <v>45499</v>
      </c>
      <c r="V314" s="83">
        <v>202417000062323</v>
      </c>
      <c r="W314" s="106" t="s">
        <v>302</v>
      </c>
      <c r="X314" s="83" t="s">
        <v>340</v>
      </c>
      <c r="Y314" s="89">
        <v>45503</v>
      </c>
      <c r="Z314" s="96" t="s">
        <v>1496</v>
      </c>
      <c r="AA314" s="89">
        <v>45503</v>
      </c>
      <c r="AB314" s="103">
        <v>40915000</v>
      </c>
      <c r="AC314" s="86">
        <f t="shared" si="21"/>
        <v>0</v>
      </c>
      <c r="AD314" s="87">
        <v>1355</v>
      </c>
      <c r="AE314" s="89">
        <v>45504</v>
      </c>
      <c r="AF314" s="85">
        <v>40915000</v>
      </c>
      <c r="AG314" s="88">
        <f t="shared" si="23"/>
        <v>0</v>
      </c>
      <c r="AH314" s="87">
        <v>3551</v>
      </c>
      <c r="AI314" s="89">
        <v>45513</v>
      </c>
      <c r="AJ314" s="85">
        <v>40915000</v>
      </c>
      <c r="AK314" s="33">
        <f t="shared" si="22"/>
        <v>0</v>
      </c>
      <c r="AL314" s="85">
        <v>4647821</v>
      </c>
      <c r="AM314" s="33">
        <f t="shared" si="24"/>
        <v>36267179</v>
      </c>
      <c r="AN314" s="33">
        <f t="shared" si="25"/>
        <v>0</v>
      </c>
      <c r="AO314" s="41" t="s">
        <v>323</v>
      </c>
      <c r="AP314" s="87" t="s">
        <v>1497</v>
      </c>
      <c r="AQ314" s="90" t="s">
        <v>1498</v>
      </c>
      <c r="AR314" s="90"/>
    </row>
    <row r="315" spans="1:44" s="42" customFormat="1" ht="14.25" customHeight="1">
      <c r="A315" s="75">
        <v>83</v>
      </c>
      <c r="B315" s="76" t="s">
        <v>1499</v>
      </c>
      <c r="C315" s="77" t="s">
        <v>248</v>
      </c>
      <c r="D315" s="77" t="s">
        <v>2742</v>
      </c>
      <c r="E315" s="77" t="s">
        <v>250</v>
      </c>
      <c r="F315" s="77" t="s">
        <v>251</v>
      </c>
      <c r="G315" s="77" t="s">
        <v>1083</v>
      </c>
      <c r="H315" s="77" t="s">
        <v>153</v>
      </c>
      <c r="I315" s="77" t="s">
        <v>54</v>
      </c>
      <c r="J315" s="77" t="s">
        <v>1500</v>
      </c>
      <c r="K315" s="75" t="s">
        <v>55</v>
      </c>
      <c r="L315" s="75">
        <v>84111603</v>
      </c>
      <c r="M315" s="61">
        <v>7350000</v>
      </c>
      <c r="N315" s="75">
        <v>6</v>
      </c>
      <c r="O315" s="61">
        <v>40915000</v>
      </c>
      <c r="P315" s="79" t="s">
        <v>56</v>
      </c>
      <c r="Q315" s="79" t="s">
        <v>56</v>
      </c>
      <c r="R315" s="75" t="s">
        <v>1085</v>
      </c>
      <c r="S315" s="75" t="s">
        <v>253</v>
      </c>
      <c r="T315" s="80" t="s">
        <v>2748</v>
      </c>
      <c r="U315" s="39">
        <v>45499</v>
      </c>
      <c r="V315" s="83">
        <v>202417000062323</v>
      </c>
      <c r="W315" s="106" t="s">
        <v>302</v>
      </c>
      <c r="X315" s="83" t="s">
        <v>340</v>
      </c>
      <c r="Y315" s="89">
        <v>45503</v>
      </c>
      <c r="Z315" s="96" t="s">
        <v>1501</v>
      </c>
      <c r="AA315" s="89">
        <v>45503</v>
      </c>
      <c r="AB315" s="103">
        <v>40915000</v>
      </c>
      <c r="AC315" s="86">
        <f t="shared" si="21"/>
        <v>0</v>
      </c>
      <c r="AD315" s="87">
        <v>1357</v>
      </c>
      <c r="AE315" s="89">
        <v>45504</v>
      </c>
      <c r="AF315" s="85">
        <v>40915000</v>
      </c>
      <c r="AG315" s="88">
        <f t="shared" si="23"/>
        <v>0</v>
      </c>
      <c r="AH315" s="87">
        <v>3483</v>
      </c>
      <c r="AI315" s="89">
        <v>45512</v>
      </c>
      <c r="AJ315" s="85">
        <v>40915000</v>
      </c>
      <c r="AK315" s="33">
        <f t="shared" si="22"/>
        <v>0</v>
      </c>
      <c r="AL315" s="85">
        <v>5381688</v>
      </c>
      <c r="AM315" s="33">
        <f t="shared" si="24"/>
        <v>35533312</v>
      </c>
      <c r="AN315" s="33">
        <f t="shared" si="25"/>
        <v>0</v>
      </c>
      <c r="AO315" s="41" t="s">
        <v>323</v>
      </c>
      <c r="AP315" s="87" t="s">
        <v>1502</v>
      </c>
      <c r="AQ315" s="90" t="s">
        <v>1503</v>
      </c>
      <c r="AR315" s="90"/>
    </row>
    <row r="316" spans="1:44" s="42" customFormat="1" ht="14.25" customHeight="1">
      <c r="A316" s="75">
        <v>84</v>
      </c>
      <c r="B316" s="76" t="s">
        <v>1504</v>
      </c>
      <c r="C316" s="77" t="s">
        <v>248</v>
      </c>
      <c r="D316" s="77" t="s">
        <v>2742</v>
      </c>
      <c r="E316" s="77" t="s">
        <v>250</v>
      </c>
      <c r="F316" s="77" t="s">
        <v>251</v>
      </c>
      <c r="G316" s="77" t="s">
        <v>1083</v>
      </c>
      <c r="H316" s="77" t="s">
        <v>153</v>
      </c>
      <c r="I316" s="77" t="s">
        <v>54</v>
      </c>
      <c r="J316" s="77" t="s">
        <v>1505</v>
      </c>
      <c r="K316" s="75" t="s">
        <v>55</v>
      </c>
      <c r="L316" s="75">
        <v>84111603</v>
      </c>
      <c r="M316" s="61">
        <v>7350000</v>
      </c>
      <c r="N316" s="75">
        <v>6</v>
      </c>
      <c r="O316" s="61">
        <v>40915000</v>
      </c>
      <c r="P316" s="79" t="s">
        <v>56</v>
      </c>
      <c r="Q316" s="79" t="s">
        <v>56</v>
      </c>
      <c r="R316" s="75" t="s">
        <v>1085</v>
      </c>
      <c r="S316" s="75" t="s">
        <v>253</v>
      </c>
      <c r="T316" s="80" t="s">
        <v>2748</v>
      </c>
      <c r="U316" s="39">
        <v>45499</v>
      </c>
      <c r="V316" s="83">
        <v>202417000062323</v>
      </c>
      <c r="W316" s="106" t="s">
        <v>302</v>
      </c>
      <c r="X316" s="83" t="s">
        <v>340</v>
      </c>
      <c r="Y316" s="89">
        <v>45503</v>
      </c>
      <c r="Z316" s="96" t="s">
        <v>1506</v>
      </c>
      <c r="AA316" s="89">
        <v>45503</v>
      </c>
      <c r="AB316" s="103">
        <v>40915000</v>
      </c>
      <c r="AC316" s="86">
        <f t="shared" si="21"/>
        <v>0</v>
      </c>
      <c r="AD316" s="87">
        <v>1358</v>
      </c>
      <c r="AE316" s="89">
        <v>45504</v>
      </c>
      <c r="AF316" s="85">
        <v>40915000</v>
      </c>
      <c r="AG316" s="88">
        <f t="shared" si="23"/>
        <v>0</v>
      </c>
      <c r="AH316" s="87">
        <v>3718</v>
      </c>
      <c r="AI316" s="89">
        <v>45516</v>
      </c>
      <c r="AJ316" s="85">
        <v>40915000</v>
      </c>
      <c r="AK316" s="33">
        <f t="shared" si="22"/>
        <v>0</v>
      </c>
      <c r="AL316" s="85">
        <v>4647820</v>
      </c>
      <c r="AM316" s="33">
        <f t="shared" si="24"/>
        <v>36267180</v>
      </c>
      <c r="AN316" s="33">
        <f t="shared" si="25"/>
        <v>0</v>
      </c>
      <c r="AO316" s="41" t="s">
        <v>323</v>
      </c>
      <c r="AP316" s="87" t="s">
        <v>1507</v>
      </c>
      <c r="AQ316" s="90" t="s">
        <v>1508</v>
      </c>
      <c r="AR316" s="90"/>
    </row>
    <row r="317" spans="1:44" s="42" customFormat="1" ht="14.25" customHeight="1">
      <c r="A317" s="75">
        <v>85</v>
      </c>
      <c r="B317" s="76" t="s">
        <v>1509</v>
      </c>
      <c r="C317" s="77" t="s">
        <v>248</v>
      </c>
      <c r="D317" s="77" t="s">
        <v>2742</v>
      </c>
      <c r="E317" s="77" t="s">
        <v>250</v>
      </c>
      <c r="F317" s="77" t="s">
        <v>251</v>
      </c>
      <c r="G317" s="77" t="s">
        <v>1083</v>
      </c>
      <c r="H317" s="77" t="s">
        <v>153</v>
      </c>
      <c r="I317" s="77" t="s">
        <v>54</v>
      </c>
      <c r="J317" s="77" t="s">
        <v>1510</v>
      </c>
      <c r="K317" s="75" t="s">
        <v>55</v>
      </c>
      <c r="L317" s="75">
        <v>84111603</v>
      </c>
      <c r="M317" s="61">
        <v>7350000</v>
      </c>
      <c r="N317" s="75">
        <v>6</v>
      </c>
      <c r="O317" s="61">
        <v>40915000</v>
      </c>
      <c r="P317" s="79" t="s">
        <v>56</v>
      </c>
      <c r="Q317" s="79" t="s">
        <v>56</v>
      </c>
      <c r="R317" s="75" t="s">
        <v>1085</v>
      </c>
      <c r="S317" s="75" t="s">
        <v>253</v>
      </c>
      <c r="T317" s="80" t="s">
        <v>2748</v>
      </c>
      <c r="U317" s="39">
        <v>45499</v>
      </c>
      <c r="V317" s="83">
        <v>202417000062323</v>
      </c>
      <c r="W317" s="106" t="s">
        <v>302</v>
      </c>
      <c r="X317" s="83" t="s">
        <v>340</v>
      </c>
      <c r="Y317" s="89">
        <v>45503</v>
      </c>
      <c r="Z317" s="96" t="s">
        <v>1511</v>
      </c>
      <c r="AA317" s="89">
        <v>45503</v>
      </c>
      <c r="AB317" s="103">
        <v>40915000</v>
      </c>
      <c r="AC317" s="86">
        <f t="shared" si="21"/>
        <v>0</v>
      </c>
      <c r="AD317" s="87">
        <v>1374</v>
      </c>
      <c r="AE317" s="89">
        <v>45504</v>
      </c>
      <c r="AF317" s="85">
        <v>40915000</v>
      </c>
      <c r="AG317" s="88">
        <f t="shared" si="23"/>
        <v>0</v>
      </c>
      <c r="AH317" s="87">
        <v>3581</v>
      </c>
      <c r="AI317" s="89">
        <v>45513</v>
      </c>
      <c r="AJ317" s="85">
        <v>40915000</v>
      </c>
      <c r="AK317" s="33">
        <f t="shared" si="22"/>
        <v>0</v>
      </c>
      <c r="AL317" s="85">
        <v>4647821</v>
      </c>
      <c r="AM317" s="33">
        <f t="shared" si="24"/>
        <v>36267179</v>
      </c>
      <c r="AN317" s="33">
        <f t="shared" si="25"/>
        <v>0</v>
      </c>
      <c r="AO317" s="41" t="s">
        <v>323</v>
      </c>
      <c r="AP317" s="87" t="s">
        <v>1512</v>
      </c>
      <c r="AQ317" s="90" t="s">
        <v>1513</v>
      </c>
      <c r="AR317" s="90"/>
    </row>
    <row r="318" spans="1:44" s="42" customFormat="1" ht="14.25" customHeight="1">
      <c r="A318" s="75">
        <v>86</v>
      </c>
      <c r="B318" s="76" t="s">
        <v>1514</v>
      </c>
      <c r="C318" s="77" t="s">
        <v>248</v>
      </c>
      <c r="D318" s="77" t="s">
        <v>2742</v>
      </c>
      <c r="E318" s="77" t="s">
        <v>250</v>
      </c>
      <c r="F318" s="77" t="s">
        <v>251</v>
      </c>
      <c r="G318" s="77" t="s">
        <v>1083</v>
      </c>
      <c r="H318" s="77" t="s">
        <v>153</v>
      </c>
      <c r="I318" s="77" t="s">
        <v>54</v>
      </c>
      <c r="J318" s="77" t="s">
        <v>1515</v>
      </c>
      <c r="K318" s="75" t="s">
        <v>55</v>
      </c>
      <c r="L318" s="75">
        <v>84111603</v>
      </c>
      <c r="M318" s="61">
        <v>7350000</v>
      </c>
      <c r="N318" s="75">
        <v>6</v>
      </c>
      <c r="O318" s="61">
        <v>40915000</v>
      </c>
      <c r="P318" s="79" t="s">
        <v>56</v>
      </c>
      <c r="Q318" s="79" t="s">
        <v>56</v>
      </c>
      <c r="R318" s="75" t="s">
        <v>1085</v>
      </c>
      <c r="S318" s="75" t="s">
        <v>253</v>
      </c>
      <c r="T318" s="80" t="s">
        <v>2748</v>
      </c>
      <c r="U318" s="39">
        <v>45499</v>
      </c>
      <c r="V318" s="83">
        <v>202417000062323</v>
      </c>
      <c r="W318" s="106" t="s">
        <v>302</v>
      </c>
      <c r="X318" s="83" t="s">
        <v>340</v>
      </c>
      <c r="Y318" s="89">
        <v>45503</v>
      </c>
      <c r="Z318" s="96" t="s">
        <v>1516</v>
      </c>
      <c r="AA318" s="89">
        <v>45503</v>
      </c>
      <c r="AB318" s="103">
        <v>40915000</v>
      </c>
      <c r="AC318" s="86">
        <f t="shared" si="21"/>
        <v>0</v>
      </c>
      <c r="AD318" s="87">
        <v>1376</v>
      </c>
      <c r="AE318" s="89">
        <v>45504</v>
      </c>
      <c r="AF318" s="85">
        <v>40915000</v>
      </c>
      <c r="AG318" s="88">
        <f t="shared" si="23"/>
        <v>0</v>
      </c>
      <c r="AH318" s="87">
        <v>3690</v>
      </c>
      <c r="AI318" s="89">
        <v>45516</v>
      </c>
      <c r="AJ318" s="85">
        <v>40915000</v>
      </c>
      <c r="AK318" s="33">
        <f t="shared" si="22"/>
        <v>0</v>
      </c>
      <c r="AL318" s="85">
        <v>4647820</v>
      </c>
      <c r="AM318" s="33">
        <f t="shared" si="24"/>
        <v>36267180</v>
      </c>
      <c r="AN318" s="33">
        <f t="shared" si="25"/>
        <v>0</v>
      </c>
      <c r="AO318" s="41" t="s">
        <v>323</v>
      </c>
      <c r="AP318" s="87" t="s">
        <v>1517</v>
      </c>
      <c r="AQ318" s="90" t="s">
        <v>1518</v>
      </c>
      <c r="AR318" s="90"/>
    </row>
    <row r="319" spans="1:44" s="42" customFormat="1" ht="14.25" customHeight="1">
      <c r="A319" s="75">
        <v>87</v>
      </c>
      <c r="B319" s="76" t="s">
        <v>1519</v>
      </c>
      <c r="C319" s="77" t="s">
        <v>248</v>
      </c>
      <c r="D319" s="77" t="s">
        <v>2742</v>
      </c>
      <c r="E319" s="77" t="s">
        <v>250</v>
      </c>
      <c r="F319" s="77" t="s">
        <v>251</v>
      </c>
      <c r="G319" s="77" t="s">
        <v>1083</v>
      </c>
      <c r="H319" s="77" t="s">
        <v>237</v>
      </c>
      <c r="I319" s="77" t="s">
        <v>54</v>
      </c>
      <c r="J319" s="77" t="s">
        <v>1520</v>
      </c>
      <c r="K319" s="75" t="s">
        <v>55</v>
      </c>
      <c r="L319" s="75">
        <v>80121704</v>
      </c>
      <c r="M319" s="61">
        <v>14280000</v>
      </c>
      <c r="N319" s="75">
        <v>6</v>
      </c>
      <c r="O319" s="61">
        <v>79492000</v>
      </c>
      <c r="P319" s="79" t="s">
        <v>56</v>
      </c>
      <c r="Q319" s="79" t="s">
        <v>56</v>
      </c>
      <c r="R319" s="75" t="s">
        <v>1085</v>
      </c>
      <c r="S319" s="75" t="s">
        <v>253</v>
      </c>
      <c r="T319" s="80" t="s">
        <v>2749</v>
      </c>
      <c r="U319" s="39">
        <v>45492</v>
      </c>
      <c r="V319" s="83">
        <v>202417000059753</v>
      </c>
      <c r="W319" s="106" t="s">
        <v>302</v>
      </c>
      <c r="X319" s="83" t="s">
        <v>340</v>
      </c>
      <c r="Y319" s="89">
        <v>45492</v>
      </c>
      <c r="Z319" s="96" t="s">
        <v>1521</v>
      </c>
      <c r="AA319" s="89">
        <v>45492</v>
      </c>
      <c r="AB319" s="103">
        <v>79492000</v>
      </c>
      <c r="AC319" s="86">
        <f t="shared" si="21"/>
        <v>0</v>
      </c>
      <c r="AD319" s="87">
        <v>1156</v>
      </c>
      <c r="AE319" s="89">
        <v>45497</v>
      </c>
      <c r="AF319" s="85">
        <v>72828000</v>
      </c>
      <c r="AG319" s="88">
        <f t="shared" si="23"/>
        <v>6664000</v>
      </c>
      <c r="AH319" s="87">
        <v>3768</v>
      </c>
      <c r="AI319" s="89">
        <v>45518</v>
      </c>
      <c r="AJ319" s="85">
        <v>72828000</v>
      </c>
      <c r="AK319" s="33">
        <f t="shared" si="22"/>
        <v>0</v>
      </c>
      <c r="AL319" s="85">
        <v>7616000</v>
      </c>
      <c r="AM319" s="33">
        <f t="shared" si="24"/>
        <v>65212000</v>
      </c>
      <c r="AN319" s="33">
        <f t="shared" si="25"/>
        <v>6664000</v>
      </c>
      <c r="AO319" s="41" t="s">
        <v>323</v>
      </c>
      <c r="AP319" s="87" t="s">
        <v>1522</v>
      </c>
      <c r="AQ319" s="90" t="s">
        <v>1523</v>
      </c>
      <c r="AR319" s="90"/>
    </row>
    <row r="320" spans="1:44" s="42" customFormat="1" ht="14.25" customHeight="1">
      <c r="A320" s="75">
        <v>88</v>
      </c>
      <c r="B320" s="76" t="s">
        <v>1524</v>
      </c>
      <c r="C320" s="77" t="s">
        <v>248</v>
      </c>
      <c r="D320" s="77" t="s">
        <v>2742</v>
      </c>
      <c r="E320" s="77" t="s">
        <v>250</v>
      </c>
      <c r="F320" s="77" t="s">
        <v>251</v>
      </c>
      <c r="G320" s="77" t="s">
        <v>1083</v>
      </c>
      <c r="H320" s="77" t="s">
        <v>237</v>
      </c>
      <c r="I320" s="77" t="s">
        <v>54</v>
      </c>
      <c r="J320" s="77" t="s">
        <v>1525</v>
      </c>
      <c r="K320" s="75" t="s">
        <v>55</v>
      </c>
      <c r="L320" s="75">
        <v>80121704</v>
      </c>
      <c r="M320" s="61">
        <v>9000000</v>
      </c>
      <c r="N320" s="75">
        <v>6</v>
      </c>
      <c r="O320" s="61">
        <v>50100000</v>
      </c>
      <c r="P320" s="79" t="s">
        <v>56</v>
      </c>
      <c r="Q320" s="79" t="s">
        <v>56</v>
      </c>
      <c r="R320" s="75" t="s">
        <v>1085</v>
      </c>
      <c r="S320" s="75" t="s">
        <v>253</v>
      </c>
      <c r="T320" s="80" t="s">
        <v>2749</v>
      </c>
      <c r="U320" s="39">
        <v>45492</v>
      </c>
      <c r="V320" s="83">
        <v>202417000059753</v>
      </c>
      <c r="W320" s="106" t="s">
        <v>302</v>
      </c>
      <c r="X320" s="83" t="s">
        <v>340</v>
      </c>
      <c r="Y320" s="89">
        <v>45492</v>
      </c>
      <c r="Z320" s="96" t="s">
        <v>1526</v>
      </c>
      <c r="AA320" s="89">
        <v>45492</v>
      </c>
      <c r="AB320" s="103">
        <v>50100000</v>
      </c>
      <c r="AC320" s="86">
        <f t="shared" si="21"/>
        <v>0</v>
      </c>
      <c r="AD320" s="87">
        <v>1157</v>
      </c>
      <c r="AE320" s="89">
        <v>45497</v>
      </c>
      <c r="AF320" s="85">
        <v>48900000</v>
      </c>
      <c r="AG320" s="88">
        <f t="shared" si="23"/>
        <v>1200000</v>
      </c>
      <c r="AH320" s="87">
        <v>3427</v>
      </c>
      <c r="AI320" s="89">
        <v>45506</v>
      </c>
      <c r="AJ320" s="85">
        <v>48900000</v>
      </c>
      <c r="AK320" s="33">
        <f t="shared" si="22"/>
        <v>0</v>
      </c>
      <c r="AL320" s="85">
        <v>7800000</v>
      </c>
      <c r="AM320" s="33">
        <f t="shared" si="24"/>
        <v>41100000</v>
      </c>
      <c r="AN320" s="33">
        <f t="shared" si="25"/>
        <v>1200000</v>
      </c>
      <c r="AO320" s="41" t="s">
        <v>323</v>
      </c>
      <c r="AP320" s="87" t="s">
        <v>1527</v>
      </c>
      <c r="AQ320" s="90" t="s">
        <v>1528</v>
      </c>
      <c r="AR320" s="90"/>
    </row>
    <row r="321" spans="1:44" s="42" customFormat="1" ht="14.25" customHeight="1">
      <c r="A321" s="75">
        <v>89</v>
      </c>
      <c r="B321" s="76" t="s">
        <v>1529</v>
      </c>
      <c r="C321" s="77" t="s">
        <v>248</v>
      </c>
      <c r="D321" s="77" t="s">
        <v>2742</v>
      </c>
      <c r="E321" s="77" t="s">
        <v>250</v>
      </c>
      <c r="F321" s="77" t="s">
        <v>251</v>
      </c>
      <c r="G321" s="77" t="s">
        <v>1083</v>
      </c>
      <c r="H321" s="77" t="s">
        <v>237</v>
      </c>
      <c r="I321" s="77" t="s">
        <v>54</v>
      </c>
      <c r="J321" s="77" t="s">
        <v>1530</v>
      </c>
      <c r="K321" s="75" t="s">
        <v>55</v>
      </c>
      <c r="L321" s="75">
        <v>80121704</v>
      </c>
      <c r="M321" s="61">
        <v>8000000</v>
      </c>
      <c r="N321" s="75">
        <v>6</v>
      </c>
      <c r="O321" s="61">
        <v>44533333</v>
      </c>
      <c r="P321" s="79" t="s">
        <v>56</v>
      </c>
      <c r="Q321" s="79" t="s">
        <v>56</v>
      </c>
      <c r="R321" s="75" t="s">
        <v>1085</v>
      </c>
      <c r="S321" s="75" t="s">
        <v>253</v>
      </c>
      <c r="T321" s="80" t="s">
        <v>2749</v>
      </c>
      <c r="U321" s="39">
        <v>45492</v>
      </c>
      <c r="V321" s="83">
        <v>202417000059753</v>
      </c>
      <c r="W321" s="106" t="s">
        <v>302</v>
      </c>
      <c r="X321" s="83" t="s">
        <v>340</v>
      </c>
      <c r="Y321" s="89">
        <v>45492</v>
      </c>
      <c r="Z321" s="96" t="s">
        <v>1531</v>
      </c>
      <c r="AA321" s="89">
        <v>45492</v>
      </c>
      <c r="AB321" s="103">
        <v>44533333</v>
      </c>
      <c r="AC321" s="86">
        <f t="shared" si="21"/>
        <v>0</v>
      </c>
      <c r="AD321" s="87">
        <v>1158</v>
      </c>
      <c r="AE321" s="89">
        <v>45497</v>
      </c>
      <c r="AF321" s="85">
        <v>43466667</v>
      </c>
      <c r="AG321" s="88">
        <f t="shared" si="23"/>
        <v>1066666</v>
      </c>
      <c r="AH321" s="87">
        <v>3407</v>
      </c>
      <c r="AI321" s="89">
        <v>45506</v>
      </c>
      <c r="AJ321" s="85">
        <v>43466667</v>
      </c>
      <c r="AK321" s="33">
        <f t="shared" si="22"/>
        <v>0</v>
      </c>
      <c r="AL321" s="85">
        <v>6933334</v>
      </c>
      <c r="AM321" s="33">
        <f t="shared" si="24"/>
        <v>36533333</v>
      </c>
      <c r="AN321" s="33">
        <f t="shared" si="25"/>
        <v>1066666</v>
      </c>
      <c r="AO321" s="41" t="s">
        <v>323</v>
      </c>
      <c r="AP321" s="87" t="s">
        <v>1532</v>
      </c>
      <c r="AQ321" s="90" t="s">
        <v>1533</v>
      </c>
      <c r="AR321" s="90"/>
    </row>
    <row r="322" spans="1:44" s="42" customFormat="1" ht="14.25" customHeight="1">
      <c r="A322" s="75">
        <v>90</v>
      </c>
      <c r="B322" s="76" t="s">
        <v>1534</v>
      </c>
      <c r="C322" s="77" t="s">
        <v>248</v>
      </c>
      <c r="D322" s="77" t="s">
        <v>2742</v>
      </c>
      <c r="E322" s="77" t="s">
        <v>250</v>
      </c>
      <c r="F322" s="77" t="s">
        <v>251</v>
      </c>
      <c r="G322" s="77" t="s">
        <v>1083</v>
      </c>
      <c r="H322" s="77" t="s">
        <v>237</v>
      </c>
      <c r="I322" s="77" t="s">
        <v>54</v>
      </c>
      <c r="J322" s="77" t="s">
        <v>1535</v>
      </c>
      <c r="K322" s="75" t="s">
        <v>55</v>
      </c>
      <c r="L322" s="75">
        <v>80121704</v>
      </c>
      <c r="M322" s="61">
        <v>6950000</v>
      </c>
      <c r="N322" s="75">
        <v>6</v>
      </c>
      <c r="O322" s="61">
        <v>38688333</v>
      </c>
      <c r="P322" s="79" t="s">
        <v>56</v>
      </c>
      <c r="Q322" s="79" t="s">
        <v>56</v>
      </c>
      <c r="R322" s="75" t="s">
        <v>1085</v>
      </c>
      <c r="S322" s="75" t="s">
        <v>253</v>
      </c>
      <c r="T322" s="80" t="s">
        <v>2749</v>
      </c>
      <c r="U322" s="39">
        <v>45492</v>
      </c>
      <c r="V322" s="83">
        <v>202417000059763</v>
      </c>
      <c r="W322" s="106" t="s">
        <v>302</v>
      </c>
      <c r="X322" s="83" t="s">
        <v>340</v>
      </c>
      <c r="Y322" s="89">
        <v>45492</v>
      </c>
      <c r="Z322" s="96" t="s">
        <v>1536</v>
      </c>
      <c r="AA322" s="89">
        <v>45492</v>
      </c>
      <c r="AB322" s="103">
        <v>38688333</v>
      </c>
      <c r="AC322" s="86">
        <f t="shared" si="21"/>
        <v>0</v>
      </c>
      <c r="AD322" s="87">
        <v>1336</v>
      </c>
      <c r="AE322" s="89">
        <v>45504</v>
      </c>
      <c r="AF322" s="85">
        <v>35676667</v>
      </c>
      <c r="AG322" s="88">
        <f t="shared" si="23"/>
        <v>3011666</v>
      </c>
      <c r="AH322" s="87">
        <v>3746</v>
      </c>
      <c r="AI322" s="89">
        <v>45517</v>
      </c>
      <c r="AJ322" s="85">
        <v>35676667</v>
      </c>
      <c r="AK322" s="33">
        <f t="shared" si="22"/>
        <v>0</v>
      </c>
      <c r="AL322" s="85">
        <v>3938334</v>
      </c>
      <c r="AM322" s="33">
        <f t="shared" si="24"/>
        <v>31738333</v>
      </c>
      <c r="AN322" s="33">
        <f t="shared" si="25"/>
        <v>3011666</v>
      </c>
      <c r="AO322" s="41" t="s">
        <v>323</v>
      </c>
      <c r="AP322" s="87" t="s">
        <v>1537</v>
      </c>
      <c r="AQ322" s="90" t="s">
        <v>1538</v>
      </c>
      <c r="AR322" s="90"/>
    </row>
    <row r="323" spans="1:44" s="42" customFormat="1" ht="14.25" customHeight="1">
      <c r="A323" s="75">
        <v>91</v>
      </c>
      <c r="B323" s="76" t="s">
        <v>1539</v>
      </c>
      <c r="C323" s="77" t="s">
        <v>248</v>
      </c>
      <c r="D323" s="77" t="s">
        <v>2742</v>
      </c>
      <c r="E323" s="77" t="s">
        <v>250</v>
      </c>
      <c r="F323" s="77" t="s">
        <v>251</v>
      </c>
      <c r="G323" s="77" t="s">
        <v>1083</v>
      </c>
      <c r="H323" s="77" t="s">
        <v>237</v>
      </c>
      <c r="I323" s="77" t="s">
        <v>54</v>
      </c>
      <c r="J323" s="77" t="s">
        <v>1525</v>
      </c>
      <c r="K323" s="75" t="s">
        <v>55</v>
      </c>
      <c r="L323" s="75">
        <v>80121704</v>
      </c>
      <c r="M323" s="61">
        <v>5500000</v>
      </c>
      <c r="N323" s="75">
        <v>6</v>
      </c>
      <c r="O323" s="61">
        <v>30616667</v>
      </c>
      <c r="P323" s="79" t="s">
        <v>56</v>
      </c>
      <c r="Q323" s="79" t="s">
        <v>56</v>
      </c>
      <c r="R323" s="75" t="s">
        <v>1085</v>
      </c>
      <c r="S323" s="75" t="s">
        <v>253</v>
      </c>
      <c r="T323" s="80" t="s">
        <v>2749</v>
      </c>
      <c r="U323" s="39">
        <v>45562</v>
      </c>
      <c r="V323" s="83">
        <v>202417000077233</v>
      </c>
      <c r="W323" s="106" t="s">
        <v>302</v>
      </c>
      <c r="X323" s="83" t="s">
        <v>340</v>
      </c>
      <c r="Y323" s="89">
        <v>45562</v>
      </c>
      <c r="Z323" s="96" t="s">
        <v>1540</v>
      </c>
      <c r="AA323" s="89">
        <v>45562</v>
      </c>
      <c r="AB323" s="103">
        <v>16500000</v>
      </c>
      <c r="AC323" s="86">
        <f t="shared" si="21"/>
        <v>14116667</v>
      </c>
      <c r="AD323" s="87">
        <v>1543</v>
      </c>
      <c r="AE323" s="89">
        <v>45562</v>
      </c>
      <c r="AF323" s="85">
        <v>16500000</v>
      </c>
      <c r="AG323" s="88">
        <f t="shared" si="23"/>
        <v>0</v>
      </c>
      <c r="AH323" s="87"/>
      <c r="AI323" s="89"/>
      <c r="AJ323" s="85"/>
      <c r="AK323" s="33">
        <f t="shared" si="22"/>
        <v>16500000</v>
      </c>
      <c r="AL323" s="85"/>
      <c r="AM323" s="33">
        <f t="shared" si="24"/>
        <v>0</v>
      </c>
      <c r="AN323" s="33">
        <f t="shared" si="25"/>
        <v>30616667</v>
      </c>
      <c r="AO323" s="41"/>
      <c r="AP323" s="87"/>
      <c r="AQ323" s="90"/>
      <c r="AR323" s="90"/>
    </row>
    <row r="324" spans="1:44" s="42" customFormat="1" ht="14.25" customHeight="1">
      <c r="A324" s="75">
        <v>92</v>
      </c>
      <c r="B324" s="76" t="s">
        <v>1541</v>
      </c>
      <c r="C324" s="77" t="s">
        <v>248</v>
      </c>
      <c r="D324" s="77" t="s">
        <v>2742</v>
      </c>
      <c r="E324" s="77" t="s">
        <v>250</v>
      </c>
      <c r="F324" s="77" t="s">
        <v>251</v>
      </c>
      <c r="G324" s="77" t="s">
        <v>1083</v>
      </c>
      <c r="H324" s="77" t="s">
        <v>237</v>
      </c>
      <c r="I324" s="77" t="s">
        <v>54</v>
      </c>
      <c r="J324" s="77" t="s">
        <v>1542</v>
      </c>
      <c r="K324" s="75" t="s">
        <v>55</v>
      </c>
      <c r="L324" s="75">
        <v>80121700</v>
      </c>
      <c r="M324" s="61">
        <v>10000000</v>
      </c>
      <c r="N324" s="75">
        <v>6</v>
      </c>
      <c r="O324" s="61">
        <v>55666667</v>
      </c>
      <c r="P324" s="79" t="s">
        <v>56</v>
      </c>
      <c r="Q324" s="79" t="s">
        <v>56</v>
      </c>
      <c r="R324" s="75" t="s">
        <v>1085</v>
      </c>
      <c r="S324" s="75" t="s">
        <v>253</v>
      </c>
      <c r="T324" s="80" t="s">
        <v>2746</v>
      </c>
      <c r="U324" s="39">
        <v>45498</v>
      </c>
      <c r="V324" s="83">
        <v>202417000062263</v>
      </c>
      <c r="W324" s="106" t="s">
        <v>302</v>
      </c>
      <c r="X324" s="83" t="s">
        <v>340</v>
      </c>
      <c r="Y324" s="89">
        <v>45502</v>
      </c>
      <c r="Z324" s="96" t="s">
        <v>1543</v>
      </c>
      <c r="AA324" s="89">
        <v>45502</v>
      </c>
      <c r="AB324" s="103">
        <v>55666667</v>
      </c>
      <c r="AC324" s="86">
        <f t="shared" si="21"/>
        <v>0</v>
      </c>
      <c r="AD324" s="87">
        <v>1334</v>
      </c>
      <c r="AE324" s="89">
        <v>45503</v>
      </c>
      <c r="AF324" s="85">
        <v>55666667</v>
      </c>
      <c r="AG324" s="88">
        <f t="shared" si="23"/>
        <v>0</v>
      </c>
      <c r="AH324" s="87">
        <v>3475</v>
      </c>
      <c r="AI324" s="89">
        <v>45512</v>
      </c>
      <c r="AJ324" s="85">
        <v>55666667</v>
      </c>
      <c r="AK324" s="33">
        <f t="shared" si="22"/>
        <v>0</v>
      </c>
      <c r="AL324" s="85">
        <v>7666666</v>
      </c>
      <c r="AM324" s="33">
        <f t="shared" si="24"/>
        <v>48000001</v>
      </c>
      <c r="AN324" s="33">
        <f t="shared" si="25"/>
        <v>0</v>
      </c>
      <c r="AO324" s="41" t="s">
        <v>323</v>
      </c>
      <c r="AP324" s="87" t="s">
        <v>1544</v>
      </c>
      <c r="AQ324" s="90" t="s">
        <v>1545</v>
      </c>
      <c r="AR324" s="90"/>
    </row>
    <row r="325" spans="1:44" s="42" customFormat="1" ht="14.25" customHeight="1">
      <c r="A325" s="75">
        <v>93</v>
      </c>
      <c r="B325" s="76" t="s">
        <v>1546</v>
      </c>
      <c r="C325" s="77" t="s">
        <v>248</v>
      </c>
      <c r="D325" s="77" t="s">
        <v>2742</v>
      </c>
      <c r="E325" s="77" t="s">
        <v>250</v>
      </c>
      <c r="F325" s="77" t="s">
        <v>251</v>
      </c>
      <c r="G325" s="77" t="s">
        <v>1083</v>
      </c>
      <c r="H325" s="77" t="s">
        <v>237</v>
      </c>
      <c r="I325" s="77" t="s">
        <v>54</v>
      </c>
      <c r="J325" s="77" t="s">
        <v>1547</v>
      </c>
      <c r="K325" s="75" t="s">
        <v>55</v>
      </c>
      <c r="L325" s="75">
        <v>80121700</v>
      </c>
      <c r="M325" s="61">
        <v>8000000</v>
      </c>
      <c r="N325" s="75">
        <v>5</v>
      </c>
      <c r="O325" s="61">
        <v>40000000</v>
      </c>
      <c r="P325" s="79" t="s">
        <v>56</v>
      </c>
      <c r="Q325" s="79" t="s">
        <v>56</v>
      </c>
      <c r="R325" s="75" t="s">
        <v>1085</v>
      </c>
      <c r="S325" s="75" t="s">
        <v>253</v>
      </c>
      <c r="T325" s="80" t="s">
        <v>2746</v>
      </c>
      <c r="U325" s="39">
        <v>45504</v>
      </c>
      <c r="V325" s="83">
        <v>202417000063773</v>
      </c>
      <c r="W325" s="106" t="s">
        <v>302</v>
      </c>
      <c r="X325" s="83" t="s">
        <v>340</v>
      </c>
      <c r="Y325" s="89">
        <v>45504</v>
      </c>
      <c r="Z325" s="96" t="s">
        <v>1548</v>
      </c>
      <c r="AA325" s="89">
        <v>45504</v>
      </c>
      <c r="AB325" s="103">
        <v>40000000</v>
      </c>
      <c r="AC325" s="86">
        <f t="shared" si="21"/>
        <v>0</v>
      </c>
      <c r="AD325" s="87">
        <v>1403</v>
      </c>
      <c r="AE325" s="89">
        <v>45506</v>
      </c>
      <c r="AF325" s="85">
        <v>40000000</v>
      </c>
      <c r="AG325" s="88">
        <f t="shared" si="23"/>
        <v>0</v>
      </c>
      <c r="AH325" s="87">
        <v>3482</v>
      </c>
      <c r="AI325" s="89">
        <v>45512</v>
      </c>
      <c r="AJ325" s="85">
        <v>40000000</v>
      </c>
      <c r="AK325" s="33">
        <f t="shared" si="22"/>
        <v>0</v>
      </c>
      <c r="AL325" s="85">
        <v>5866666</v>
      </c>
      <c r="AM325" s="33">
        <f t="shared" si="24"/>
        <v>34133334</v>
      </c>
      <c r="AN325" s="33">
        <f t="shared" si="25"/>
        <v>0</v>
      </c>
      <c r="AO325" s="41" t="s">
        <v>323</v>
      </c>
      <c r="AP325" s="87" t="s">
        <v>1549</v>
      </c>
      <c r="AQ325" s="90" t="s">
        <v>1550</v>
      </c>
      <c r="AR325" s="90"/>
    </row>
    <row r="326" spans="1:44" s="42" customFormat="1" ht="14.25" customHeight="1">
      <c r="A326" s="75">
        <v>94</v>
      </c>
      <c r="B326" s="76" t="s">
        <v>1551</v>
      </c>
      <c r="C326" s="77" t="s">
        <v>248</v>
      </c>
      <c r="D326" s="77" t="s">
        <v>2742</v>
      </c>
      <c r="E326" s="77" t="s">
        <v>250</v>
      </c>
      <c r="F326" s="77" t="s">
        <v>251</v>
      </c>
      <c r="G326" s="77" t="s">
        <v>1083</v>
      </c>
      <c r="H326" s="77" t="s">
        <v>237</v>
      </c>
      <c r="I326" s="77" t="s">
        <v>54</v>
      </c>
      <c r="J326" s="77" t="s">
        <v>1552</v>
      </c>
      <c r="K326" s="75" t="s">
        <v>55</v>
      </c>
      <c r="L326" s="75">
        <v>80121700</v>
      </c>
      <c r="M326" s="61">
        <v>2500000</v>
      </c>
      <c r="N326" s="75">
        <v>6</v>
      </c>
      <c r="O326" s="61">
        <v>13916667</v>
      </c>
      <c r="P326" s="79" t="s">
        <v>56</v>
      </c>
      <c r="Q326" s="79" t="s">
        <v>56</v>
      </c>
      <c r="R326" s="75" t="s">
        <v>1085</v>
      </c>
      <c r="S326" s="75" t="s">
        <v>253</v>
      </c>
      <c r="T326" s="80" t="s">
        <v>2746</v>
      </c>
      <c r="U326" s="39">
        <v>45512</v>
      </c>
      <c r="V326" s="83">
        <v>202417000106401</v>
      </c>
      <c r="W326" s="106" t="s">
        <v>302</v>
      </c>
      <c r="X326" s="83" t="s">
        <v>340</v>
      </c>
      <c r="Y326" s="89">
        <v>45512</v>
      </c>
      <c r="Z326" s="96" t="s">
        <v>1553</v>
      </c>
      <c r="AA326" s="89">
        <v>45512</v>
      </c>
      <c r="AB326" s="103">
        <v>13916667</v>
      </c>
      <c r="AC326" s="86">
        <f t="shared" si="21"/>
        <v>0</v>
      </c>
      <c r="AD326" s="87">
        <v>1438</v>
      </c>
      <c r="AE326" s="89">
        <v>45513</v>
      </c>
      <c r="AF326" s="85">
        <v>13916667</v>
      </c>
      <c r="AG326" s="88">
        <f t="shared" si="23"/>
        <v>0</v>
      </c>
      <c r="AH326" s="87">
        <v>4042</v>
      </c>
      <c r="AI326" s="89">
        <v>45533</v>
      </c>
      <c r="AJ326" s="85">
        <v>13916667</v>
      </c>
      <c r="AK326" s="33">
        <f t="shared" si="22"/>
        <v>0</v>
      </c>
      <c r="AL326" s="85">
        <v>166666</v>
      </c>
      <c r="AM326" s="33">
        <f t="shared" si="24"/>
        <v>13750001</v>
      </c>
      <c r="AN326" s="33">
        <f t="shared" si="25"/>
        <v>0</v>
      </c>
      <c r="AO326" s="41" t="s">
        <v>320</v>
      </c>
      <c r="AP326" s="87" t="s">
        <v>1554</v>
      </c>
      <c r="AQ326" s="90" t="s">
        <v>1555</v>
      </c>
      <c r="AR326" s="90"/>
    </row>
    <row r="327" spans="1:44" s="42" customFormat="1" ht="14.25" customHeight="1">
      <c r="A327" s="75">
        <v>95</v>
      </c>
      <c r="B327" s="76" t="s">
        <v>1556</v>
      </c>
      <c r="C327" s="77" t="s">
        <v>248</v>
      </c>
      <c r="D327" s="77" t="s">
        <v>2742</v>
      </c>
      <c r="E327" s="77" t="s">
        <v>250</v>
      </c>
      <c r="F327" s="77" t="s">
        <v>251</v>
      </c>
      <c r="G327" s="77" t="s">
        <v>1083</v>
      </c>
      <c r="H327" s="77" t="s">
        <v>237</v>
      </c>
      <c r="I327" s="77" t="s">
        <v>54</v>
      </c>
      <c r="J327" s="77" t="s">
        <v>1557</v>
      </c>
      <c r="K327" s="75" t="s">
        <v>55</v>
      </c>
      <c r="L327" s="75">
        <v>80121700</v>
      </c>
      <c r="M327" s="61">
        <v>8500000</v>
      </c>
      <c r="N327" s="75">
        <v>5</v>
      </c>
      <c r="O327" s="61">
        <v>42500000</v>
      </c>
      <c r="P327" s="79" t="s">
        <v>56</v>
      </c>
      <c r="Q327" s="79" t="s">
        <v>56</v>
      </c>
      <c r="R327" s="75" t="s">
        <v>1085</v>
      </c>
      <c r="S327" s="75" t="s">
        <v>253</v>
      </c>
      <c r="T327" s="80" t="s">
        <v>2746</v>
      </c>
      <c r="U327" s="39">
        <v>45497</v>
      </c>
      <c r="V327" s="83">
        <v>202417000061343</v>
      </c>
      <c r="W327" s="106" t="s">
        <v>302</v>
      </c>
      <c r="X327" s="83" t="s">
        <v>340</v>
      </c>
      <c r="Y327" s="89">
        <v>45498</v>
      </c>
      <c r="Z327" s="96" t="s">
        <v>1558</v>
      </c>
      <c r="AA327" s="89">
        <v>45498</v>
      </c>
      <c r="AB327" s="103">
        <v>42500000</v>
      </c>
      <c r="AC327" s="86">
        <f t="shared" si="21"/>
        <v>0</v>
      </c>
      <c r="AD327" s="87">
        <v>1234</v>
      </c>
      <c r="AE327" s="89">
        <v>45498</v>
      </c>
      <c r="AF327" s="85">
        <v>42500000</v>
      </c>
      <c r="AG327" s="88">
        <f t="shared" si="23"/>
        <v>0</v>
      </c>
      <c r="AH327" s="87">
        <v>3355</v>
      </c>
      <c r="AI327" s="89">
        <v>45504</v>
      </c>
      <c r="AJ327" s="85">
        <v>42500000</v>
      </c>
      <c r="AK327" s="33">
        <f t="shared" si="22"/>
        <v>0</v>
      </c>
      <c r="AL327" s="85">
        <v>8500000</v>
      </c>
      <c r="AM327" s="33">
        <f t="shared" si="24"/>
        <v>34000000</v>
      </c>
      <c r="AN327" s="33">
        <f t="shared" si="25"/>
        <v>0</v>
      </c>
      <c r="AO327" s="41" t="s">
        <v>323</v>
      </c>
      <c r="AP327" s="87" t="s">
        <v>1559</v>
      </c>
      <c r="AQ327" s="90" t="s">
        <v>1560</v>
      </c>
      <c r="AR327" s="90"/>
    </row>
    <row r="328" spans="1:44" s="42" customFormat="1" ht="14.25" customHeight="1">
      <c r="A328" s="75">
        <v>96</v>
      </c>
      <c r="B328" s="76" t="s">
        <v>1561</v>
      </c>
      <c r="C328" s="77" t="s">
        <v>248</v>
      </c>
      <c r="D328" s="77" t="s">
        <v>2742</v>
      </c>
      <c r="E328" s="77" t="s">
        <v>250</v>
      </c>
      <c r="F328" s="77" t="s">
        <v>251</v>
      </c>
      <c r="G328" s="77" t="s">
        <v>1083</v>
      </c>
      <c r="H328" s="77" t="s">
        <v>237</v>
      </c>
      <c r="I328" s="77" t="s">
        <v>54</v>
      </c>
      <c r="J328" s="77" t="s">
        <v>1562</v>
      </c>
      <c r="K328" s="75" t="s">
        <v>55</v>
      </c>
      <c r="L328" s="75">
        <v>80161500</v>
      </c>
      <c r="M328" s="61">
        <v>5000000</v>
      </c>
      <c r="N328" s="75">
        <v>6</v>
      </c>
      <c r="O328" s="61">
        <v>27833333</v>
      </c>
      <c r="P328" s="79" t="s">
        <v>56</v>
      </c>
      <c r="Q328" s="79" t="s">
        <v>56</v>
      </c>
      <c r="R328" s="75" t="s">
        <v>1085</v>
      </c>
      <c r="S328" s="75" t="s">
        <v>253</v>
      </c>
      <c r="T328" s="80" t="s">
        <v>2746</v>
      </c>
      <c r="U328" s="39">
        <v>45504</v>
      </c>
      <c r="V328" s="83">
        <v>202417000064073</v>
      </c>
      <c r="W328" s="106" t="s">
        <v>302</v>
      </c>
      <c r="X328" s="83" t="s">
        <v>340</v>
      </c>
      <c r="Y328" s="89">
        <v>45504</v>
      </c>
      <c r="Z328" s="96" t="s">
        <v>1563</v>
      </c>
      <c r="AA328" s="89">
        <v>45504</v>
      </c>
      <c r="AB328" s="103">
        <v>27833333</v>
      </c>
      <c r="AC328" s="86">
        <f t="shared" ref="AC328:AC391" si="26">O328-AB328</f>
        <v>0</v>
      </c>
      <c r="AD328" s="87">
        <v>1405</v>
      </c>
      <c r="AE328" s="89">
        <v>45506</v>
      </c>
      <c r="AF328" s="85">
        <v>25833333</v>
      </c>
      <c r="AG328" s="88">
        <f t="shared" si="23"/>
        <v>2000000</v>
      </c>
      <c r="AH328" s="87">
        <v>3689</v>
      </c>
      <c r="AI328" s="89">
        <v>45516</v>
      </c>
      <c r="AJ328" s="85">
        <v>25833333</v>
      </c>
      <c r="AK328" s="33">
        <f t="shared" ref="AK328:AK391" si="27">AF328-AJ328</f>
        <v>0</v>
      </c>
      <c r="AL328" s="85">
        <v>3000000</v>
      </c>
      <c r="AM328" s="33">
        <f t="shared" si="24"/>
        <v>22833333</v>
      </c>
      <c r="AN328" s="33">
        <f t="shared" si="25"/>
        <v>2000000</v>
      </c>
      <c r="AO328" s="41" t="s">
        <v>323</v>
      </c>
      <c r="AP328" s="87" t="s">
        <v>1564</v>
      </c>
      <c r="AQ328" s="90" t="s">
        <v>1565</v>
      </c>
      <c r="AR328" s="90"/>
    </row>
    <row r="329" spans="1:44" s="42" customFormat="1" ht="14.25" customHeight="1">
      <c r="A329" s="75">
        <v>97</v>
      </c>
      <c r="B329" s="76" t="s">
        <v>1566</v>
      </c>
      <c r="C329" s="77" t="s">
        <v>248</v>
      </c>
      <c r="D329" s="77" t="s">
        <v>2742</v>
      </c>
      <c r="E329" s="77" t="s">
        <v>250</v>
      </c>
      <c r="F329" s="77" t="s">
        <v>251</v>
      </c>
      <c r="G329" s="77" t="s">
        <v>1083</v>
      </c>
      <c r="H329" s="77" t="s">
        <v>237</v>
      </c>
      <c r="I329" s="77" t="s">
        <v>54</v>
      </c>
      <c r="J329" s="77" t="s">
        <v>1567</v>
      </c>
      <c r="K329" s="75" t="s">
        <v>55</v>
      </c>
      <c r="L329" s="75">
        <v>80161500</v>
      </c>
      <c r="M329" s="61">
        <v>8000000</v>
      </c>
      <c r="N329" s="75">
        <v>6</v>
      </c>
      <c r="O329" s="61">
        <v>44533333</v>
      </c>
      <c r="P329" s="79" t="s">
        <v>56</v>
      </c>
      <c r="Q329" s="79" t="s">
        <v>56</v>
      </c>
      <c r="R329" s="75" t="s">
        <v>1085</v>
      </c>
      <c r="S329" s="75" t="s">
        <v>253</v>
      </c>
      <c r="T329" s="80" t="s">
        <v>2746</v>
      </c>
      <c r="U329" s="39">
        <v>45497</v>
      </c>
      <c r="V329" s="83">
        <v>202417000061343</v>
      </c>
      <c r="W329" s="106" t="s">
        <v>302</v>
      </c>
      <c r="X329" s="83" t="s">
        <v>340</v>
      </c>
      <c r="Y329" s="89">
        <v>45498</v>
      </c>
      <c r="Z329" s="96" t="s">
        <v>1568</v>
      </c>
      <c r="AA329" s="89">
        <v>45498</v>
      </c>
      <c r="AB329" s="103">
        <v>44533333</v>
      </c>
      <c r="AC329" s="86">
        <f t="shared" si="26"/>
        <v>0</v>
      </c>
      <c r="AD329" s="87">
        <v>1235</v>
      </c>
      <c r="AE329" s="89">
        <v>45498</v>
      </c>
      <c r="AF329" s="85">
        <v>43733333</v>
      </c>
      <c r="AG329" s="88">
        <f t="shared" ref="AG329:AG392" si="28">AB329-AF329</f>
        <v>800000</v>
      </c>
      <c r="AH329" s="87">
        <v>3394</v>
      </c>
      <c r="AI329" s="89">
        <v>45506</v>
      </c>
      <c r="AJ329" s="85">
        <v>43733333</v>
      </c>
      <c r="AK329" s="33">
        <f t="shared" si="27"/>
        <v>0</v>
      </c>
      <c r="AL329" s="85">
        <v>7733333</v>
      </c>
      <c r="AM329" s="33">
        <f t="shared" ref="AM329:AM392" si="29">AJ329-AL329</f>
        <v>36000000</v>
      </c>
      <c r="AN329" s="33">
        <f t="shared" ref="AN329:AN392" si="30">O329-AJ329</f>
        <v>800000</v>
      </c>
      <c r="AO329" s="41" t="s">
        <v>323</v>
      </c>
      <c r="AP329" s="87" t="s">
        <v>1569</v>
      </c>
      <c r="AQ329" s="90" t="s">
        <v>1570</v>
      </c>
      <c r="AR329" s="90"/>
    </row>
    <row r="330" spans="1:44" s="42" customFormat="1" ht="14.25" customHeight="1">
      <c r="A330" s="75">
        <v>98</v>
      </c>
      <c r="B330" s="76" t="s">
        <v>1571</v>
      </c>
      <c r="C330" s="77" t="s">
        <v>248</v>
      </c>
      <c r="D330" s="77" t="s">
        <v>2742</v>
      </c>
      <c r="E330" s="77" t="s">
        <v>250</v>
      </c>
      <c r="F330" s="77" t="s">
        <v>251</v>
      </c>
      <c r="G330" s="77" t="s">
        <v>1083</v>
      </c>
      <c r="H330" s="77" t="s">
        <v>153</v>
      </c>
      <c r="I330" s="77" t="s">
        <v>54</v>
      </c>
      <c r="J330" s="77" t="s">
        <v>1572</v>
      </c>
      <c r="K330" s="75" t="s">
        <v>55</v>
      </c>
      <c r="L330" s="75">
        <v>80161500</v>
      </c>
      <c r="M330" s="61">
        <v>6200000</v>
      </c>
      <c r="N330" s="75">
        <v>6</v>
      </c>
      <c r="O330" s="61">
        <v>34513333</v>
      </c>
      <c r="P330" s="79" t="s">
        <v>56</v>
      </c>
      <c r="Q330" s="79" t="s">
        <v>56</v>
      </c>
      <c r="R330" s="75" t="s">
        <v>1085</v>
      </c>
      <c r="S330" s="75" t="s">
        <v>253</v>
      </c>
      <c r="T330" s="80" t="s">
        <v>1783</v>
      </c>
      <c r="U330" s="39">
        <v>45503</v>
      </c>
      <c r="V330" s="83">
        <v>202417000062573</v>
      </c>
      <c r="W330" s="106" t="s">
        <v>302</v>
      </c>
      <c r="X330" s="83" t="s">
        <v>340</v>
      </c>
      <c r="Y330" s="89">
        <v>45503</v>
      </c>
      <c r="Z330" s="96" t="s">
        <v>1573</v>
      </c>
      <c r="AA330" s="89">
        <v>45503</v>
      </c>
      <c r="AB330" s="103">
        <v>34513333</v>
      </c>
      <c r="AC330" s="86">
        <f t="shared" si="26"/>
        <v>0</v>
      </c>
      <c r="AD330" s="87">
        <v>1365</v>
      </c>
      <c r="AE330" s="89">
        <v>45504</v>
      </c>
      <c r="AF330" s="85">
        <v>34513333</v>
      </c>
      <c r="AG330" s="88">
        <f t="shared" si="28"/>
        <v>0</v>
      </c>
      <c r="AH330" s="87">
        <v>3440</v>
      </c>
      <c r="AI330" s="89">
        <v>45507</v>
      </c>
      <c r="AJ330" s="85">
        <v>34513333</v>
      </c>
      <c r="AK330" s="33">
        <f t="shared" si="27"/>
        <v>0</v>
      </c>
      <c r="AL330" s="85">
        <v>5373333</v>
      </c>
      <c r="AM330" s="33">
        <f t="shared" si="29"/>
        <v>29140000</v>
      </c>
      <c r="AN330" s="33">
        <f t="shared" si="30"/>
        <v>0</v>
      </c>
      <c r="AO330" s="41" t="s">
        <v>323</v>
      </c>
      <c r="AP330" s="87" t="s">
        <v>1574</v>
      </c>
      <c r="AQ330" s="90" t="s">
        <v>1575</v>
      </c>
      <c r="AR330" s="90"/>
    </row>
    <row r="331" spans="1:44" s="42" customFormat="1" ht="14.25" customHeight="1">
      <c r="A331" s="75">
        <v>99</v>
      </c>
      <c r="B331" s="76" t="s">
        <v>1576</v>
      </c>
      <c r="C331" s="77" t="s">
        <v>248</v>
      </c>
      <c r="D331" s="77" t="s">
        <v>2742</v>
      </c>
      <c r="E331" s="77" t="s">
        <v>250</v>
      </c>
      <c r="F331" s="77" t="s">
        <v>251</v>
      </c>
      <c r="G331" s="77" t="s">
        <v>1083</v>
      </c>
      <c r="H331" s="77" t="s">
        <v>237</v>
      </c>
      <c r="I331" s="77" t="s">
        <v>54</v>
      </c>
      <c r="J331" s="77" t="s">
        <v>1577</v>
      </c>
      <c r="K331" s="75" t="s">
        <v>55</v>
      </c>
      <c r="L331" s="75">
        <v>80121700</v>
      </c>
      <c r="M331" s="61">
        <v>7000000</v>
      </c>
      <c r="N331" s="75">
        <v>6</v>
      </c>
      <c r="O331" s="61">
        <v>38966667</v>
      </c>
      <c r="P331" s="79" t="s">
        <v>56</v>
      </c>
      <c r="Q331" s="79" t="s">
        <v>56</v>
      </c>
      <c r="R331" s="75" t="s">
        <v>1085</v>
      </c>
      <c r="S331" s="75" t="s">
        <v>253</v>
      </c>
      <c r="T331" s="80" t="s">
        <v>1783</v>
      </c>
      <c r="U331" s="39">
        <v>45505</v>
      </c>
      <c r="V331" s="83">
        <v>202417000064653</v>
      </c>
      <c r="W331" s="106" t="s">
        <v>302</v>
      </c>
      <c r="X331" s="83" t="s">
        <v>340</v>
      </c>
      <c r="Y331" s="89">
        <v>45506</v>
      </c>
      <c r="Z331" s="96" t="s">
        <v>1578</v>
      </c>
      <c r="AA331" s="89">
        <v>45506</v>
      </c>
      <c r="AB331" s="103">
        <v>38966667</v>
      </c>
      <c r="AC331" s="86">
        <f t="shared" si="26"/>
        <v>0</v>
      </c>
      <c r="AD331" s="87">
        <v>1408</v>
      </c>
      <c r="AE331" s="89">
        <v>45507</v>
      </c>
      <c r="AF331" s="85">
        <v>38966667</v>
      </c>
      <c r="AG331" s="88">
        <f t="shared" si="28"/>
        <v>0</v>
      </c>
      <c r="AH331" s="87">
        <v>3752</v>
      </c>
      <c r="AI331" s="89">
        <v>45517</v>
      </c>
      <c r="AJ331" s="85">
        <v>38966667</v>
      </c>
      <c r="AK331" s="33">
        <f t="shared" si="27"/>
        <v>0</v>
      </c>
      <c r="AL331" s="85">
        <v>4200000</v>
      </c>
      <c r="AM331" s="33">
        <f t="shared" si="29"/>
        <v>34766667</v>
      </c>
      <c r="AN331" s="33">
        <f t="shared" si="30"/>
        <v>0</v>
      </c>
      <c r="AO331" s="41" t="s">
        <v>323</v>
      </c>
      <c r="AP331" s="87" t="s">
        <v>1579</v>
      </c>
      <c r="AQ331" s="90" t="s">
        <v>1580</v>
      </c>
      <c r="AR331" s="90"/>
    </row>
    <row r="332" spans="1:44" s="42" customFormat="1" ht="14.25" customHeight="1">
      <c r="A332" s="75">
        <v>100</v>
      </c>
      <c r="B332" s="76" t="s">
        <v>1581</v>
      </c>
      <c r="C332" s="77" t="s">
        <v>248</v>
      </c>
      <c r="D332" s="77" t="s">
        <v>2742</v>
      </c>
      <c r="E332" s="77" t="s">
        <v>250</v>
      </c>
      <c r="F332" s="77" t="s">
        <v>251</v>
      </c>
      <c r="G332" s="77" t="s">
        <v>1083</v>
      </c>
      <c r="H332" s="77" t="s">
        <v>60</v>
      </c>
      <c r="I332" s="77" t="s">
        <v>54</v>
      </c>
      <c r="J332" s="77" t="s">
        <v>1582</v>
      </c>
      <c r="K332" s="75" t="s">
        <v>55</v>
      </c>
      <c r="L332" s="75">
        <v>80161500</v>
      </c>
      <c r="M332" s="61">
        <v>2800000</v>
      </c>
      <c r="N332" s="75">
        <v>6</v>
      </c>
      <c r="O332" s="61">
        <v>15586667</v>
      </c>
      <c r="P332" s="79" t="s">
        <v>56</v>
      </c>
      <c r="Q332" s="79" t="s">
        <v>56</v>
      </c>
      <c r="R332" s="75" t="s">
        <v>1085</v>
      </c>
      <c r="S332" s="75" t="s">
        <v>253</v>
      </c>
      <c r="T332" s="80" t="s">
        <v>1783</v>
      </c>
      <c r="U332" s="39">
        <v>45503</v>
      </c>
      <c r="V332" s="83">
        <v>202417000062573</v>
      </c>
      <c r="W332" s="106" t="s">
        <v>302</v>
      </c>
      <c r="X332" s="83" t="s">
        <v>340</v>
      </c>
      <c r="Y332" s="89">
        <v>45503</v>
      </c>
      <c r="Z332" s="96" t="s">
        <v>1583</v>
      </c>
      <c r="AA332" s="89">
        <v>45503</v>
      </c>
      <c r="AB332" s="103">
        <v>15586667</v>
      </c>
      <c r="AC332" s="86">
        <f t="shared" si="26"/>
        <v>0</v>
      </c>
      <c r="AD332" s="87">
        <v>1345</v>
      </c>
      <c r="AE332" s="89">
        <v>45504</v>
      </c>
      <c r="AF332" s="85">
        <v>15586667</v>
      </c>
      <c r="AG332" s="88">
        <f t="shared" si="28"/>
        <v>0</v>
      </c>
      <c r="AH332" s="87">
        <v>4023</v>
      </c>
      <c r="AI332" s="89">
        <v>45531</v>
      </c>
      <c r="AJ332" s="85">
        <v>15586667</v>
      </c>
      <c r="AK332" s="33">
        <f t="shared" si="27"/>
        <v>0</v>
      </c>
      <c r="AL332" s="85">
        <v>373333</v>
      </c>
      <c r="AM332" s="33">
        <f t="shared" si="29"/>
        <v>15213334</v>
      </c>
      <c r="AN332" s="33">
        <f t="shared" si="30"/>
        <v>0</v>
      </c>
      <c r="AO332" s="41" t="s">
        <v>320</v>
      </c>
      <c r="AP332" s="87" t="s">
        <v>1584</v>
      </c>
      <c r="AQ332" s="90" t="s">
        <v>1585</v>
      </c>
      <c r="AR332" s="90"/>
    </row>
    <row r="333" spans="1:44" s="42" customFormat="1" ht="14.25" customHeight="1">
      <c r="A333" s="75">
        <v>101</v>
      </c>
      <c r="B333" s="76" t="s">
        <v>1586</v>
      </c>
      <c r="C333" s="77" t="s">
        <v>248</v>
      </c>
      <c r="D333" s="77" t="s">
        <v>2742</v>
      </c>
      <c r="E333" s="77" t="s">
        <v>250</v>
      </c>
      <c r="F333" s="77" t="s">
        <v>251</v>
      </c>
      <c r="G333" s="77" t="s">
        <v>1083</v>
      </c>
      <c r="H333" s="77" t="s">
        <v>237</v>
      </c>
      <c r="I333" s="77" t="s">
        <v>54</v>
      </c>
      <c r="J333" s="77" t="s">
        <v>1587</v>
      </c>
      <c r="K333" s="75" t="s">
        <v>55</v>
      </c>
      <c r="L333" s="75">
        <v>80121700</v>
      </c>
      <c r="M333" s="61">
        <v>7000000</v>
      </c>
      <c r="N333" s="75">
        <v>6</v>
      </c>
      <c r="O333" s="61">
        <v>28000001</v>
      </c>
      <c r="P333" s="79" t="s">
        <v>56</v>
      </c>
      <c r="Q333" s="79" t="s">
        <v>56</v>
      </c>
      <c r="R333" s="75" t="s">
        <v>1085</v>
      </c>
      <c r="S333" s="75" t="s">
        <v>253</v>
      </c>
      <c r="T333" s="80" t="s">
        <v>1783</v>
      </c>
      <c r="U333" s="39">
        <v>45505</v>
      </c>
      <c r="V333" s="83">
        <v>202417000064653</v>
      </c>
      <c r="W333" s="106" t="s">
        <v>302</v>
      </c>
      <c r="X333" s="83" t="s">
        <v>340</v>
      </c>
      <c r="Y333" s="89">
        <v>45506</v>
      </c>
      <c r="Z333" s="96" t="s">
        <v>1588</v>
      </c>
      <c r="AA333" s="89">
        <v>45506</v>
      </c>
      <c r="AB333" s="103">
        <v>28000001</v>
      </c>
      <c r="AC333" s="86">
        <f t="shared" si="26"/>
        <v>0</v>
      </c>
      <c r="AD333" s="87">
        <v>1409</v>
      </c>
      <c r="AE333" s="89">
        <v>45507</v>
      </c>
      <c r="AF333" s="85">
        <v>28000001</v>
      </c>
      <c r="AG333" s="88">
        <f t="shared" si="28"/>
        <v>0</v>
      </c>
      <c r="AH333" s="87">
        <v>4340</v>
      </c>
      <c r="AI333" s="89">
        <v>45555</v>
      </c>
      <c r="AJ333" s="85">
        <v>28000000</v>
      </c>
      <c r="AK333" s="33">
        <f t="shared" si="27"/>
        <v>1</v>
      </c>
      <c r="AL333" s="85">
        <v>0</v>
      </c>
      <c r="AM333" s="33">
        <f t="shared" si="29"/>
        <v>28000000</v>
      </c>
      <c r="AN333" s="33">
        <f t="shared" si="30"/>
        <v>1</v>
      </c>
      <c r="AO333" s="41" t="s">
        <v>323</v>
      </c>
      <c r="AP333" s="87" t="s">
        <v>1589</v>
      </c>
      <c r="AQ333" s="90" t="s">
        <v>1590</v>
      </c>
      <c r="AR333" s="90"/>
    </row>
    <row r="334" spans="1:44" s="42" customFormat="1" ht="14.25" customHeight="1">
      <c r="A334" s="75">
        <v>102</v>
      </c>
      <c r="B334" s="76" t="s">
        <v>1591</v>
      </c>
      <c r="C334" s="77" t="s">
        <v>248</v>
      </c>
      <c r="D334" s="77" t="s">
        <v>2742</v>
      </c>
      <c r="E334" s="77" t="s">
        <v>250</v>
      </c>
      <c r="F334" s="77" t="s">
        <v>254</v>
      </c>
      <c r="G334" s="77" t="s">
        <v>1135</v>
      </c>
      <c r="H334" s="77" t="s">
        <v>1592</v>
      </c>
      <c r="I334" s="77" t="s">
        <v>54</v>
      </c>
      <c r="J334" s="77" t="s">
        <v>1593</v>
      </c>
      <c r="K334" s="75" t="s">
        <v>137</v>
      </c>
      <c r="L334" s="75">
        <v>84131600</v>
      </c>
      <c r="M334" s="61">
        <v>1142857.142857143</v>
      </c>
      <c r="N334" s="75">
        <v>14</v>
      </c>
      <c r="O334" s="61">
        <v>16000000</v>
      </c>
      <c r="P334" s="79" t="s">
        <v>66</v>
      </c>
      <c r="Q334" s="79" t="s">
        <v>66</v>
      </c>
      <c r="R334" s="75" t="s">
        <v>1085</v>
      </c>
      <c r="S334" s="75" t="s">
        <v>253</v>
      </c>
      <c r="T334" s="80" t="s">
        <v>1475</v>
      </c>
      <c r="U334" s="39">
        <v>45517</v>
      </c>
      <c r="V334" s="83">
        <v>202417000107301</v>
      </c>
      <c r="W334" s="106" t="s">
        <v>309</v>
      </c>
      <c r="X334" s="83" t="s">
        <v>1594</v>
      </c>
      <c r="Y334" s="89">
        <v>45517</v>
      </c>
      <c r="Z334" s="96" t="s">
        <v>1595</v>
      </c>
      <c r="AA334" s="89">
        <v>45551</v>
      </c>
      <c r="AB334" s="103">
        <v>16000000</v>
      </c>
      <c r="AC334" s="86">
        <f t="shared" si="26"/>
        <v>0</v>
      </c>
      <c r="AD334" s="87">
        <v>1506</v>
      </c>
      <c r="AE334" s="89">
        <v>45552</v>
      </c>
      <c r="AF334" s="85">
        <v>16000000</v>
      </c>
      <c r="AG334" s="88">
        <f t="shared" si="28"/>
        <v>0</v>
      </c>
      <c r="AH334" s="87"/>
      <c r="AI334" s="89"/>
      <c r="AJ334" s="85"/>
      <c r="AK334" s="33">
        <f t="shared" si="27"/>
        <v>16000000</v>
      </c>
      <c r="AL334" s="85"/>
      <c r="AM334" s="33">
        <f t="shared" si="29"/>
        <v>0</v>
      </c>
      <c r="AN334" s="33">
        <f t="shared" si="30"/>
        <v>16000000</v>
      </c>
      <c r="AO334" s="41"/>
      <c r="AP334" s="87"/>
      <c r="AQ334" s="90"/>
      <c r="AR334" s="90"/>
    </row>
    <row r="335" spans="1:44" s="158" customFormat="1" ht="14.25" customHeight="1">
      <c r="A335" s="139">
        <v>103</v>
      </c>
      <c r="B335" s="140" t="s">
        <v>1596</v>
      </c>
      <c r="C335" s="141" t="s">
        <v>248</v>
      </c>
      <c r="D335" s="141" t="s">
        <v>2742</v>
      </c>
      <c r="E335" s="141" t="s">
        <v>250</v>
      </c>
      <c r="F335" s="141" t="s">
        <v>254</v>
      </c>
      <c r="G335" s="141" t="s">
        <v>1135</v>
      </c>
      <c r="H335" s="141" t="s">
        <v>80</v>
      </c>
      <c r="I335" s="141" t="s">
        <v>54</v>
      </c>
      <c r="J335" s="141" t="s">
        <v>649</v>
      </c>
      <c r="K335" s="139" t="s">
        <v>81</v>
      </c>
      <c r="L335" s="139">
        <v>78111800</v>
      </c>
      <c r="M335" s="142">
        <v>100000000</v>
      </c>
      <c r="N335" s="139">
        <v>1</v>
      </c>
      <c r="O335" s="142">
        <v>100000000</v>
      </c>
      <c r="P335" s="143" t="s">
        <v>61</v>
      </c>
      <c r="Q335" s="143" t="s">
        <v>61</v>
      </c>
      <c r="R335" s="139" t="s">
        <v>1085</v>
      </c>
      <c r="S335" s="139" t="s">
        <v>253</v>
      </c>
      <c r="T335" s="144" t="s">
        <v>1783</v>
      </c>
      <c r="U335" s="145">
        <v>45517</v>
      </c>
      <c r="V335" s="146">
        <v>202417000066773</v>
      </c>
      <c r="W335" s="147" t="s">
        <v>309</v>
      </c>
      <c r="X335" s="146" t="s">
        <v>340</v>
      </c>
      <c r="Y335" s="148">
        <v>45517</v>
      </c>
      <c r="Z335" s="149" t="s">
        <v>1597</v>
      </c>
      <c r="AA335" s="148">
        <v>45517</v>
      </c>
      <c r="AB335" s="150">
        <v>100000000</v>
      </c>
      <c r="AC335" s="151">
        <f t="shared" si="26"/>
        <v>0</v>
      </c>
      <c r="AD335" s="152">
        <v>1442</v>
      </c>
      <c r="AE335" s="148">
        <v>45517</v>
      </c>
      <c r="AF335" s="153">
        <v>100000000</v>
      </c>
      <c r="AG335" s="154">
        <f t="shared" si="28"/>
        <v>0</v>
      </c>
      <c r="AH335" s="152"/>
      <c r="AI335" s="148"/>
      <c r="AJ335" s="153"/>
      <c r="AK335" s="155">
        <f t="shared" si="27"/>
        <v>100000000</v>
      </c>
      <c r="AL335" s="153"/>
      <c r="AM335" s="155">
        <f t="shared" si="29"/>
        <v>0</v>
      </c>
      <c r="AN335" s="155">
        <f t="shared" si="30"/>
        <v>100000000</v>
      </c>
      <c r="AO335" s="156"/>
      <c r="AP335" s="152"/>
      <c r="AQ335" s="157"/>
      <c r="AR335" s="157"/>
    </row>
    <row r="336" spans="1:44" s="42" customFormat="1" ht="14.25" customHeight="1">
      <c r="A336" s="75">
        <v>104</v>
      </c>
      <c r="B336" s="76" t="s">
        <v>1598</v>
      </c>
      <c r="C336" s="77" t="s">
        <v>248</v>
      </c>
      <c r="D336" s="77" t="s">
        <v>2742</v>
      </c>
      <c r="E336" s="77" t="s">
        <v>250</v>
      </c>
      <c r="F336" s="77" t="s">
        <v>254</v>
      </c>
      <c r="G336" s="77" t="s">
        <v>1135</v>
      </c>
      <c r="H336" s="77" t="s">
        <v>471</v>
      </c>
      <c r="I336" s="77" t="s">
        <v>54</v>
      </c>
      <c r="J336" s="77" t="s">
        <v>468</v>
      </c>
      <c r="K336" s="75" t="s">
        <v>81</v>
      </c>
      <c r="L336" s="75">
        <v>92121500</v>
      </c>
      <c r="M336" s="61">
        <v>500000000</v>
      </c>
      <c r="N336" s="75">
        <v>1</v>
      </c>
      <c r="O336" s="61">
        <v>562000000</v>
      </c>
      <c r="P336" s="79" t="s">
        <v>56</v>
      </c>
      <c r="Q336" s="79" t="s">
        <v>56</v>
      </c>
      <c r="R336" s="75" t="s">
        <v>1085</v>
      </c>
      <c r="S336" s="75" t="s">
        <v>253</v>
      </c>
      <c r="T336" s="80" t="s">
        <v>1783</v>
      </c>
      <c r="U336" s="39">
        <v>45517</v>
      </c>
      <c r="V336" s="83">
        <v>202417000107301</v>
      </c>
      <c r="W336" s="106" t="s">
        <v>309</v>
      </c>
      <c r="X336" s="83" t="s">
        <v>1599</v>
      </c>
      <c r="Y336" s="89">
        <v>45517</v>
      </c>
      <c r="Z336" s="96" t="s">
        <v>1600</v>
      </c>
      <c r="AA336" s="89">
        <v>45520</v>
      </c>
      <c r="AB336" s="103">
        <v>562000000</v>
      </c>
      <c r="AC336" s="86">
        <f t="shared" si="26"/>
        <v>0</v>
      </c>
      <c r="AD336" s="87">
        <v>1448</v>
      </c>
      <c r="AE336" s="89">
        <v>45520</v>
      </c>
      <c r="AF336" s="85">
        <v>562000000</v>
      </c>
      <c r="AG336" s="88">
        <f t="shared" si="28"/>
        <v>0</v>
      </c>
      <c r="AH336" s="87"/>
      <c r="AI336" s="89"/>
      <c r="AJ336" s="85"/>
      <c r="AK336" s="33">
        <f t="shared" si="27"/>
        <v>562000000</v>
      </c>
      <c r="AL336" s="85"/>
      <c r="AM336" s="33">
        <f t="shared" si="29"/>
        <v>0</v>
      </c>
      <c r="AN336" s="33">
        <f t="shared" si="30"/>
        <v>562000000</v>
      </c>
      <c r="AO336" s="41"/>
      <c r="AP336" s="87"/>
      <c r="AQ336" s="90"/>
      <c r="AR336" s="90"/>
    </row>
    <row r="337" spans="1:44" s="42" customFormat="1" ht="14.25" customHeight="1">
      <c r="A337" s="75">
        <v>105</v>
      </c>
      <c r="B337" s="76" t="s">
        <v>1601</v>
      </c>
      <c r="C337" s="77" t="s">
        <v>248</v>
      </c>
      <c r="D337" s="77" t="s">
        <v>2742</v>
      </c>
      <c r="E337" s="77" t="s">
        <v>250</v>
      </c>
      <c r="F337" s="77" t="s">
        <v>251</v>
      </c>
      <c r="G337" s="77" t="s">
        <v>1083</v>
      </c>
      <c r="H337" s="77" t="s">
        <v>82</v>
      </c>
      <c r="I337" s="77" t="s">
        <v>54</v>
      </c>
      <c r="J337" s="77" t="s">
        <v>653</v>
      </c>
      <c r="K337" s="75" t="s">
        <v>81</v>
      </c>
      <c r="L337" s="75" t="s">
        <v>654</v>
      </c>
      <c r="M337" s="61">
        <v>20000000</v>
      </c>
      <c r="N337" s="75">
        <v>2</v>
      </c>
      <c r="O337" s="61">
        <v>40000000</v>
      </c>
      <c r="P337" s="79" t="s">
        <v>56</v>
      </c>
      <c r="Q337" s="79" t="s">
        <v>56</v>
      </c>
      <c r="R337" s="75" t="s">
        <v>1085</v>
      </c>
      <c r="S337" s="75" t="s">
        <v>253</v>
      </c>
      <c r="T337" s="80" t="s">
        <v>1783</v>
      </c>
      <c r="U337" s="39">
        <v>45503</v>
      </c>
      <c r="V337" s="83">
        <v>202417000063513</v>
      </c>
      <c r="W337" s="106" t="s">
        <v>302</v>
      </c>
      <c r="X337" s="83" t="s">
        <v>340</v>
      </c>
      <c r="Y337" s="89">
        <v>45503</v>
      </c>
      <c r="Z337" s="96" t="s">
        <v>1602</v>
      </c>
      <c r="AA337" s="89">
        <v>45503</v>
      </c>
      <c r="AB337" s="103">
        <v>40000000</v>
      </c>
      <c r="AC337" s="86">
        <f t="shared" si="26"/>
        <v>0</v>
      </c>
      <c r="AD337" s="87">
        <v>1349</v>
      </c>
      <c r="AE337" s="89">
        <v>45504</v>
      </c>
      <c r="AF337" s="85">
        <v>40000000</v>
      </c>
      <c r="AG337" s="88">
        <f t="shared" si="28"/>
        <v>0</v>
      </c>
      <c r="AH337" s="87" t="s">
        <v>1603</v>
      </c>
      <c r="AI337" s="89">
        <v>45565</v>
      </c>
      <c r="AJ337" s="85">
        <v>36172498</v>
      </c>
      <c r="AK337" s="33">
        <f t="shared" si="27"/>
        <v>3827502</v>
      </c>
      <c r="AL337" s="85">
        <v>0</v>
      </c>
      <c r="AM337" s="33">
        <f t="shared" si="29"/>
        <v>36172498</v>
      </c>
      <c r="AN337" s="33">
        <f t="shared" si="30"/>
        <v>3827502</v>
      </c>
      <c r="AO337" s="41" t="s">
        <v>319</v>
      </c>
      <c r="AP337" s="87" t="s">
        <v>1604</v>
      </c>
      <c r="AQ337" s="90" t="s">
        <v>1605</v>
      </c>
      <c r="AR337" s="90"/>
    </row>
    <row r="338" spans="1:44" s="42" customFormat="1" ht="14.25" customHeight="1">
      <c r="A338" s="75">
        <v>106</v>
      </c>
      <c r="B338" s="76" t="s">
        <v>1606</v>
      </c>
      <c r="C338" s="77" t="s">
        <v>248</v>
      </c>
      <c r="D338" s="77" t="s">
        <v>2742</v>
      </c>
      <c r="E338" s="77" t="s">
        <v>250</v>
      </c>
      <c r="F338" s="77" t="s">
        <v>251</v>
      </c>
      <c r="G338" s="77" t="s">
        <v>1083</v>
      </c>
      <c r="H338" s="77" t="s">
        <v>153</v>
      </c>
      <c r="I338" s="77" t="s">
        <v>54</v>
      </c>
      <c r="J338" s="77" t="s">
        <v>1607</v>
      </c>
      <c r="K338" s="75" t="s">
        <v>2739</v>
      </c>
      <c r="L338" s="75" t="s">
        <v>65</v>
      </c>
      <c r="M338" s="61">
        <v>0</v>
      </c>
      <c r="N338" s="79">
        <v>0</v>
      </c>
      <c r="O338" s="61">
        <f t="shared" ref="O338:O340" si="31">298784738-298784738</f>
        <v>0</v>
      </c>
      <c r="P338" s="79" t="s">
        <v>78</v>
      </c>
      <c r="Q338" s="79" t="s">
        <v>78</v>
      </c>
      <c r="R338" s="75" t="s">
        <v>1085</v>
      </c>
      <c r="S338" s="75" t="s">
        <v>253</v>
      </c>
      <c r="T338" s="80" t="s">
        <v>1144</v>
      </c>
      <c r="U338" s="39" t="s">
        <v>1608</v>
      </c>
      <c r="V338" s="83" t="s">
        <v>1609</v>
      </c>
      <c r="W338" s="106" t="s">
        <v>314</v>
      </c>
      <c r="X338" s="83" t="s">
        <v>1610</v>
      </c>
      <c r="Y338" s="89">
        <v>45534</v>
      </c>
      <c r="Z338" s="96"/>
      <c r="AA338" s="89"/>
      <c r="AB338" s="103"/>
      <c r="AC338" s="86">
        <f t="shared" si="26"/>
        <v>0</v>
      </c>
      <c r="AD338" s="87"/>
      <c r="AE338" s="89"/>
      <c r="AF338" s="85"/>
      <c r="AG338" s="88">
        <f t="shared" si="28"/>
        <v>0</v>
      </c>
      <c r="AH338" s="87"/>
      <c r="AI338" s="89"/>
      <c r="AJ338" s="85"/>
      <c r="AK338" s="33">
        <f t="shared" si="27"/>
        <v>0</v>
      </c>
      <c r="AL338" s="85"/>
      <c r="AM338" s="33">
        <f t="shared" si="29"/>
        <v>0</v>
      </c>
      <c r="AN338" s="33">
        <f t="shared" si="30"/>
        <v>0</v>
      </c>
      <c r="AO338" s="41"/>
      <c r="AP338" s="87"/>
      <c r="AQ338" s="90"/>
      <c r="AR338" s="90"/>
    </row>
    <row r="339" spans="1:44" s="42" customFormat="1" ht="14.25" customHeight="1">
      <c r="A339" s="75">
        <v>107</v>
      </c>
      <c r="B339" s="76" t="s">
        <v>1611</v>
      </c>
      <c r="C339" s="77" t="s">
        <v>248</v>
      </c>
      <c r="D339" s="77" t="s">
        <v>2742</v>
      </c>
      <c r="E339" s="77" t="s">
        <v>250</v>
      </c>
      <c r="F339" s="77" t="s">
        <v>251</v>
      </c>
      <c r="G339" s="77" t="s">
        <v>1083</v>
      </c>
      <c r="H339" s="77" t="s">
        <v>153</v>
      </c>
      <c r="I339" s="77" t="s">
        <v>54</v>
      </c>
      <c r="J339" s="77" t="s">
        <v>1607</v>
      </c>
      <c r="K339" s="75" t="s">
        <v>2739</v>
      </c>
      <c r="L339" s="75" t="s">
        <v>65</v>
      </c>
      <c r="M339" s="61">
        <v>0</v>
      </c>
      <c r="N339" s="79">
        <v>0</v>
      </c>
      <c r="O339" s="61">
        <f t="shared" si="31"/>
        <v>0</v>
      </c>
      <c r="P339" s="79" t="s">
        <v>78</v>
      </c>
      <c r="Q339" s="79" t="s">
        <v>78</v>
      </c>
      <c r="R339" s="75" t="s">
        <v>1085</v>
      </c>
      <c r="S339" s="75" t="s">
        <v>253</v>
      </c>
      <c r="T339" s="80" t="s">
        <v>1144</v>
      </c>
      <c r="U339" s="39">
        <v>45534</v>
      </c>
      <c r="V339" s="83">
        <v>202417000070453</v>
      </c>
      <c r="W339" s="106" t="s">
        <v>314</v>
      </c>
      <c r="X339" s="83" t="s">
        <v>1612</v>
      </c>
      <c r="Y339" s="89">
        <v>45534</v>
      </c>
      <c r="Z339" s="96"/>
      <c r="AA339" s="89"/>
      <c r="AB339" s="103"/>
      <c r="AC339" s="86">
        <f t="shared" si="26"/>
        <v>0</v>
      </c>
      <c r="AD339" s="87"/>
      <c r="AE339" s="89"/>
      <c r="AF339" s="85"/>
      <c r="AG339" s="88">
        <f t="shared" si="28"/>
        <v>0</v>
      </c>
      <c r="AH339" s="87"/>
      <c r="AI339" s="89"/>
      <c r="AJ339" s="85"/>
      <c r="AK339" s="33">
        <f t="shared" si="27"/>
        <v>0</v>
      </c>
      <c r="AL339" s="85"/>
      <c r="AM339" s="33">
        <f t="shared" si="29"/>
        <v>0</v>
      </c>
      <c r="AN339" s="33">
        <f t="shared" si="30"/>
        <v>0</v>
      </c>
      <c r="AO339" s="41"/>
      <c r="AP339" s="87"/>
      <c r="AQ339" s="90"/>
      <c r="AR339" s="90"/>
    </row>
    <row r="340" spans="1:44" s="42" customFormat="1" ht="14.25" customHeight="1">
      <c r="A340" s="75">
        <v>108</v>
      </c>
      <c r="B340" s="76" t="s">
        <v>1613</v>
      </c>
      <c r="C340" s="77" t="s">
        <v>248</v>
      </c>
      <c r="D340" s="77" t="s">
        <v>2742</v>
      </c>
      <c r="E340" s="77" t="s">
        <v>250</v>
      </c>
      <c r="F340" s="77" t="s">
        <v>251</v>
      </c>
      <c r="G340" s="77" t="s">
        <v>1083</v>
      </c>
      <c r="H340" s="77" t="s">
        <v>237</v>
      </c>
      <c r="I340" s="77" t="s">
        <v>54</v>
      </c>
      <c r="J340" s="77" t="s">
        <v>107</v>
      </c>
      <c r="K340" s="75" t="s">
        <v>2739</v>
      </c>
      <c r="L340" s="75" t="s">
        <v>65</v>
      </c>
      <c r="M340" s="61">
        <v>0</v>
      </c>
      <c r="N340" s="79">
        <v>0</v>
      </c>
      <c r="O340" s="61">
        <f t="shared" si="31"/>
        <v>0</v>
      </c>
      <c r="P340" s="79" t="s">
        <v>78</v>
      </c>
      <c r="Q340" s="79" t="s">
        <v>78</v>
      </c>
      <c r="R340" s="75" t="s">
        <v>1085</v>
      </c>
      <c r="S340" s="75" t="s">
        <v>253</v>
      </c>
      <c r="T340" s="80" t="s">
        <v>1144</v>
      </c>
      <c r="U340" s="39">
        <v>45491</v>
      </c>
      <c r="V340" s="83">
        <v>202417000059593</v>
      </c>
      <c r="W340" s="106" t="s">
        <v>302</v>
      </c>
      <c r="X340" s="83" t="s">
        <v>340</v>
      </c>
      <c r="Y340" s="89">
        <v>45491</v>
      </c>
      <c r="Z340" s="96" t="s">
        <v>1614</v>
      </c>
      <c r="AA340" s="89">
        <v>45491</v>
      </c>
      <c r="AB340" s="103">
        <v>0</v>
      </c>
      <c r="AC340" s="86">
        <f t="shared" si="26"/>
        <v>0</v>
      </c>
      <c r="AD340" s="87" t="s">
        <v>2736</v>
      </c>
      <c r="AE340" s="89">
        <v>45492</v>
      </c>
      <c r="AF340" s="85">
        <v>0</v>
      </c>
      <c r="AG340" s="88">
        <f t="shared" si="28"/>
        <v>0</v>
      </c>
      <c r="AH340" s="87"/>
      <c r="AI340" s="89"/>
      <c r="AJ340" s="85"/>
      <c r="AK340" s="33">
        <f t="shared" si="27"/>
        <v>0</v>
      </c>
      <c r="AL340" s="85"/>
      <c r="AM340" s="33">
        <f t="shared" si="29"/>
        <v>0</v>
      </c>
      <c r="AN340" s="33">
        <f t="shared" si="30"/>
        <v>0</v>
      </c>
      <c r="AO340" s="41"/>
      <c r="AP340" s="87"/>
      <c r="AQ340" s="90"/>
      <c r="AR340" s="92" t="s">
        <v>1615</v>
      </c>
    </row>
    <row r="341" spans="1:44" s="42" customFormat="1" ht="14.25" customHeight="1">
      <c r="A341" s="75">
        <v>109</v>
      </c>
      <c r="B341" s="76" t="s">
        <v>1616</v>
      </c>
      <c r="C341" s="77" t="s">
        <v>248</v>
      </c>
      <c r="D341" s="77" t="s">
        <v>2742</v>
      </c>
      <c r="E341" s="77" t="s">
        <v>250</v>
      </c>
      <c r="F341" s="77" t="s">
        <v>251</v>
      </c>
      <c r="G341" s="77" t="s">
        <v>1083</v>
      </c>
      <c r="H341" s="77" t="s">
        <v>258</v>
      </c>
      <c r="I341" s="77" t="s">
        <v>54</v>
      </c>
      <c r="J341" s="77" t="s">
        <v>1617</v>
      </c>
      <c r="K341" s="75" t="s">
        <v>55</v>
      </c>
      <c r="L341" s="75">
        <v>80161500</v>
      </c>
      <c r="M341" s="61">
        <v>6500000</v>
      </c>
      <c r="N341" s="75">
        <v>6</v>
      </c>
      <c r="O341" s="61">
        <v>36183333</v>
      </c>
      <c r="P341" s="79" t="s">
        <v>56</v>
      </c>
      <c r="Q341" s="79" t="s">
        <v>56</v>
      </c>
      <c r="R341" s="75" t="s">
        <v>1265</v>
      </c>
      <c r="S341" s="75" t="s">
        <v>1266</v>
      </c>
      <c r="T341" s="80" t="s">
        <v>2747</v>
      </c>
      <c r="U341" s="39">
        <v>45491</v>
      </c>
      <c r="V341" s="83">
        <v>202417000059113</v>
      </c>
      <c r="W341" s="106" t="s">
        <v>302</v>
      </c>
      <c r="X341" s="83" t="s">
        <v>340</v>
      </c>
      <c r="Y341" s="89">
        <v>45491</v>
      </c>
      <c r="Z341" s="96" t="s">
        <v>1618</v>
      </c>
      <c r="AA341" s="89">
        <v>45492</v>
      </c>
      <c r="AB341" s="103">
        <v>36183333</v>
      </c>
      <c r="AC341" s="86">
        <f t="shared" si="26"/>
        <v>0</v>
      </c>
      <c r="AD341" s="87">
        <v>1119</v>
      </c>
      <c r="AE341" s="89">
        <v>45495</v>
      </c>
      <c r="AF341" s="85">
        <v>36183333</v>
      </c>
      <c r="AG341" s="88">
        <f t="shared" si="28"/>
        <v>0</v>
      </c>
      <c r="AH341" s="87">
        <v>3462</v>
      </c>
      <c r="AI341" s="89">
        <v>45512</v>
      </c>
      <c r="AJ341" s="85">
        <v>36183333</v>
      </c>
      <c r="AK341" s="33">
        <f t="shared" si="27"/>
        <v>0</v>
      </c>
      <c r="AL341" s="85">
        <v>4983334</v>
      </c>
      <c r="AM341" s="33">
        <f t="shared" si="29"/>
        <v>31199999</v>
      </c>
      <c r="AN341" s="33">
        <f t="shared" si="30"/>
        <v>0</v>
      </c>
      <c r="AO341" s="41" t="s">
        <v>323</v>
      </c>
      <c r="AP341" s="87" t="s">
        <v>1619</v>
      </c>
      <c r="AQ341" s="90" t="s">
        <v>1620</v>
      </c>
      <c r="AR341" s="90"/>
    </row>
    <row r="342" spans="1:44" s="42" customFormat="1" ht="14.25" customHeight="1">
      <c r="A342" s="75">
        <v>110</v>
      </c>
      <c r="B342" s="76" t="s">
        <v>1621</v>
      </c>
      <c r="C342" s="77" t="s">
        <v>248</v>
      </c>
      <c r="D342" s="77" t="s">
        <v>2742</v>
      </c>
      <c r="E342" s="77" t="s">
        <v>250</v>
      </c>
      <c r="F342" s="77" t="s">
        <v>251</v>
      </c>
      <c r="G342" s="77" t="s">
        <v>1083</v>
      </c>
      <c r="H342" s="77" t="s">
        <v>258</v>
      </c>
      <c r="I342" s="77" t="s">
        <v>54</v>
      </c>
      <c r="J342" s="77" t="s">
        <v>1622</v>
      </c>
      <c r="K342" s="75" t="s">
        <v>55</v>
      </c>
      <c r="L342" s="75">
        <v>80161500</v>
      </c>
      <c r="M342" s="61">
        <v>4700000</v>
      </c>
      <c r="N342" s="75">
        <v>5</v>
      </c>
      <c r="O342" s="61">
        <v>23500000</v>
      </c>
      <c r="P342" s="79" t="s">
        <v>56</v>
      </c>
      <c r="Q342" s="79" t="s">
        <v>56</v>
      </c>
      <c r="R342" s="75" t="s">
        <v>1265</v>
      </c>
      <c r="S342" s="75" t="s">
        <v>1266</v>
      </c>
      <c r="T342" s="80" t="s">
        <v>2747</v>
      </c>
      <c r="U342" s="39">
        <v>45504</v>
      </c>
      <c r="V342" s="83">
        <v>202417000063763</v>
      </c>
      <c r="W342" s="106" t="s">
        <v>302</v>
      </c>
      <c r="X342" s="83" t="s">
        <v>340</v>
      </c>
      <c r="Y342" s="89">
        <v>45504</v>
      </c>
      <c r="Z342" s="96" t="s">
        <v>1623</v>
      </c>
      <c r="AA342" s="89">
        <v>45504</v>
      </c>
      <c r="AB342" s="103">
        <v>23500000</v>
      </c>
      <c r="AC342" s="86">
        <f t="shared" si="26"/>
        <v>0</v>
      </c>
      <c r="AD342" s="87">
        <v>1404</v>
      </c>
      <c r="AE342" s="89">
        <v>45506</v>
      </c>
      <c r="AF342" s="85">
        <v>23500000</v>
      </c>
      <c r="AG342" s="88">
        <f t="shared" si="28"/>
        <v>0</v>
      </c>
      <c r="AH342" s="87">
        <v>3484</v>
      </c>
      <c r="AI342" s="89">
        <v>45512</v>
      </c>
      <c r="AJ342" s="85">
        <v>23500000</v>
      </c>
      <c r="AK342" s="33">
        <f t="shared" si="27"/>
        <v>0</v>
      </c>
      <c r="AL342" s="85">
        <v>3446666</v>
      </c>
      <c r="AM342" s="33">
        <f t="shared" si="29"/>
        <v>20053334</v>
      </c>
      <c r="AN342" s="33">
        <f t="shared" si="30"/>
        <v>0</v>
      </c>
      <c r="AO342" s="41" t="s">
        <v>323</v>
      </c>
      <c r="AP342" s="87" t="s">
        <v>1624</v>
      </c>
      <c r="AQ342" s="90" t="s">
        <v>1625</v>
      </c>
      <c r="AR342" s="90"/>
    </row>
    <row r="343" spans="1:44" s="42" customFormat="1" ht="14.25" customHeight="1">
      <c r="A343" s="75">
        <v>111</v>
      </c>
      <c r="B343" s="76" t="s">
        <v>1626</v>
      </c>
      <c r="C343" s="77" t="s">
        <v>248</v>
      </c>
      <c r="D343" s="77" t="s">
        <v>2742</v>
      </c>
      <c r="E343" s="77" t="s">
        <v>250</v>
      </c>
      <c r="F343" s="77" t="s">
        <v>251</v>
      </c>
      <c r="G343" s="77" t="s">
        <v>1083</v>
      </c>
      <c r="H343" s="77" t="s">
        <v>82</v>
      </c>
      <c r="I343" s="77" t="s">
        <v>54</v>
      </c>
      <c r="J343" s="77" t="s">
        <v>1627</v>
      </c>
      <c r="K343" s="75" t="s">
        <v>137</v>
      </c>
      <c r="L343" s="75" t="s">
        <v>1628</v>
      </c>
      <c r="M343" s="61">
        <v>50000000</v>
      </c>
      <c r="N343" s="75">
        <v>2</v>
      </c>
      <c r="O343" s="61">
        <v>36400000</v>
      </c>
      <c r="P343" s="79" t="s">
        <v>56</v>
      </c>
      <c r="Q343" s="79" t="s">
        <v>56</v>
      </c>
      <c r="R343" s="75" t="s">
        <v>1085</v>
      </c>
      <c r="S343" s="75" t="s">
        <v>253</v>
      </c>
      <c r="T343" s="80" t="s">
        <v>2747</v>
      </c>
      <c r="U343" s="39">
        <v>45497</v>
      </c>
      <c r="V343" s="83">
        <v>202417000061813</v>
      </c>
      <c r="W343" s="106" t="s">
        <v>309</v>
      </c>
      <c r="X343" s="83" t="s">
        <v>340</v>
      </c>
      <c r="Y343" s="89">
        <v>45497</v>
      </c>
      <c r="Z343" s="96" t="s">
        <v>1629</v>
      </c>
      <c r="AA343" s="89">
        <v>45503</v>
      </c>
      <c r="AB343" s="103">
        <v>36400000</v>
      </c>
      <c r="AC343" s="86">
        <f t="shared" si="26"/>
        <v>0</v>
      </c>
      <c r="AD343" s="87">
        <v>1344</v>
      </c>
      <c r="AE343" s="89">
        <v>45504</v>
      </c>
      <c r="AF343" s="85">
        <v>36400000</v>
      </c>
      <c r="AG343" s="88">
        <f t="shared" si="28"/>
        <v>0</v>
      </c>
      <c r="AH343" s="87">
        <v>4118</v>
      </c>
      <c r="AI343" s="89">
        <v>45538</v>
      </c>
      <c r="AJ343" s="85">
        <v>36400000</v>
      </c>
      <c r="AK343" s="33">
        <f t="shared" si="27"/>
        <v>0</v>
      </c>
      <c r="AL343" s="85">
        <v>0</v>
      </c>
      <c r="AM343" s="33">
        <f t="shared" si="29"/>
        <v>36400000</v>
      </c>
      <c r="AN343" s="33">
        <f t="shared" si="30"/>
        <v>0</v>
      </c>
      <c r="AO343" s="41" t="s">
        <v>308</v>
      </c>
      <c r="AP343" s="87" t="s">
        <v>1630</v>
      </c>
      <c r="AQ343" s="90" t="s">
        <v>1631</v>
      </c>
      <c r="AR343" s="90"/>
    </row>
    <row r="344" spans="1:44" s="42" customFormat="1" ht="14.25" customHeight="1">
      <c r="A344" s="75">
        <v>112</v>
      </c>
      <c r="B344" s="76" t="s">
        <v>1632</v>
      </c>
      <c r="C344" s="77" t="s">
        <v>248</v>
      </c>
      <c r="D344" s="77" t="s">
        <v>2742</v>
      </c>
      <c r="E344" s="77" t="s">
        <v>250</v>
      </c>
      <c r="F344" s="77" t="s">
        <v>251</v>
      </c>
      <c r="G344" s="77" t="s">
        <v>1083</v>
      </c>
      <c r="H344" s="77" t="s">
        <v>237</v>
      </c>
      <c r="I344" s="77" t="s">
        <v>54</v>
      </c>
      <c r="J344" s="77" t="s">
        <v>1633</v>
      </c>
      <c r="K344" s="75" t="s">
        <v>55</v>
      </c>
      <c r="L344" s="75">
        <v>80161500</v>
      </c>
      <c r="M344" s="61">
        <v>14000000</v>
      </c>
      <c r="N344" s="75">
        <v>5</v>
      </c>
      <c r="O344" s="61">
        <v>70000000</v>
      </c>
      <c r="P344" s="79" t="s">
        <v>56</v>
      </c>
      <c r="Q344" s="79" t="s">
        <v>56</v>
      </c>
      <c r="R344" s="75" t="s">
        <v>1085</v>
      </c>
      <c r="S344" s="75" t="s">
        <v>253</v>
      </c>
      <c r="T344" s="80" t="s">
        <v>1144</v>
      </c>
      <c r="U344" s="39">
        <v>45496</v>
      </c>
      <c r="V344" s="83">
        <v>202417000060953</v>
      </c>
      <c r="W344" s="106" t="s">
        <v>302</v>
      </c>
      <c r="X344" s="83" t="s">
        <v>340</v>
      </c>
      <c r="Y344" s="89">
        <v>45496</v>
      </c>
      <c r="Z344" s="96" t="s">
        <v>1634</v>
      </c>
      <c r="AA344" s="89">
        <v>45496</v>
      </c>
      <c r="AB344" s="103">
        <v>70000000</v>
      </c>
      <c r="AC344" s="86">
        <f t="shared" si="26"/>
        <v>0</v>
      </c>
      <c r="AD344" s="87">
        <v>1283</v>
      </c>
      <c r="AE344" s="89">
        <v>45498</v>
      </c>
      <c r="AF344" s="85">
        <v>70000000</v>
      </c>
      <c r="AG344" s="88">
        <f t="shared" si="28"/>
        <v>0</v>
      </c>
      <c r="AH344" s="87">
        <v>4081</v>
      </c>
      <c r="AI344" s="89">
        <v>45534</v>
      </c>
      <c r="AJ344" s="85">
        <v>58333333</v>
      </c>
      <c r="AK344" s="33">
        <f t="shared" si="27"/>
        <v>11666667</v>
      </c>
      <c r="AL344" s="85">
        <v>0</v>
      </c>
      <c r="AM344" s="33">
        <f t="shared" si="29"/>
        <v>58333333</v>
      </c>
      <c r="AN344" s="33">
        <f t="shared" si="30"/>
        <v>11666667</v>
      </c>
      <c r="AO344" s="41" t="s">
        <v>323</v>
      </c>
      <c r="AP344" s="87" t="s">
        <v>1635</v>
      </c>
      <c r="AQ344" s="90" t="s">
        <v>1636</v>
      </c>
      <c r="AR344" s="90"/>
    </row>
    <row r="345" spans="1:44" s="42" customFormat="1" ht="14.25" customHeight="1">
      <c r="A345" s="75">
        <v>113</v>
      </c>
      <c r="B345" s="76" t="s">
        <v>1637</v>
      </c>
      <c r="C345" s="77" t="s">
        <v>248</v>
      </c>
      <c r="D345" s="77" t="s">
        <v>2742</v>
      </c>
      <c r="E345" s="77" t="s">
        <v>250</v>
      </c>
      <c r="F345" s="77" t="s">
        <v>251</v>
      </c>
      <c r="G345" s="77" t="s">
        <v>1083</v>
      </c>
      <c r="H345" s="77" t="s">
        <v>77</v>
      </c>
      <c r="I345" s="77" t="s">
        <v>54</v>
      </c>
      <c r="J345" s="77" t="s">
        <v>1638</v>
      </c>
      <c r="K345" s="75" t="s">
        <v>55</v>
      </c>
      <c r="L345" s="75">
        <v>80161500</v>
      </c>
      <c r="M345" s="61">
        <v>4000000</v>
      </c>
      <c r="N345" s="75">
        <v>6</v>
      </c>
      <c r="O345" s="61">
        <v>22266667</v>
      </c>
      <c r="P345" s="79" t="s">
        <v>56</v>
      </c>
      <c r="Q345" s="79" t="s">
        <v>56</v>
      </c>
      <c r="R345" s="75" t="s">
        <v>1085</v>
      </c>
      <c r="S345" s="75" t="s">
        <v>253</v>
      </c>
      <c r="T345" s="80" t="s">
        <v>1144</v>
      </c>
      <c r="U345" s="39">
        <v>45504</v>
      </c>
      <c r="V345" s="83">
        <v>202417000062893</v>
      </c>
      <c r="W345" s="106" t="s">
        <v>302</v>
      </c>
      <c r="X345" s="83" t="s">
        <v>340</v>
      </c>
      <c r="Y345" s="89">
        <v>45504</v>
      </c>
      <c r="Z345" s="96" t="s">
        <v>1639</v>
      </c>
      <c r="AA345" s="89">
        <v>45503</v>
      </c>
      <c r="AB345" s="103">
        <v>22266667</v>
      </c>
      <c r="AC345" s="86">
        <f t="shared" si="26"/>
        <v>0</v>
      </c>
      <c r="AD345" s="87">
        <v>1371</v>
      </c>
      <c r="AE345" s="89">
        <v>45504</v>
      </c>
      <c r="AF345" s="85">
        <v>21733334</v>
      </c>
      <c r="AG345" s="88">
        <f t="shared" si="28"/>
        <v>533333</v>
      </c>
      <c r="AH345" s="87">
        <v>3425</v>
      </c>
      <c r="AI345" s="89">
        <v>45506</v>
      </c>
      <c r="AJ345" s="85">
        <v>21733334</v>
      </c>
      <c r="AK345" s="33">
        <f t="shared" si="27"/>
        <v>0</v>
      </c>
      <c r="AL345" s="85">
        <v>3466667</v>
      </c>
      <c r="AM345" s="33">
        <f t="shared" si="29"/>
        <v>18266667</v>
      </c>
      <c r="AN345" s="33">
        <f t="shared" si="30"/>
        <v>533333</v>
      </c>
      <c r="AO345" s="41" t="s">
        <v>323</v>
      </c>
      <c r="AP345" s="87" t="s">
        <v>1640</v>
      </c>
      <c r="AQ345" s="90" t="s">
        <v>1641</v>
      </c>
      <c r="AR345" s="90"/>
    </row>
    <row r="346" spans="1:44" s="42" customFormat="1" ht="14.25" customHeight="1">
      <c r="A346" s="75">
        <v>114</v>
      </c>
      <c r="B346" s="76" t="s">
        <v>1642</v>
      </c>
      <c r="C346" s="77" t="s">
        <v>248</v>
      </c>
      <c r="D346" s="77" t="s">
        <v>2742</v>
      </c>
      <c r="E346" s="77" t="s">
        <v>250</v>
      </c>
      <c r="F346" s="77" t="s">
        <v>251</v>
      </c>
      <c r="G346" s="77" t="s">
        <v>1083</v>
      </c>
      <c r="H346" s="77" t="s">
        <v>77</v>
      </c>
      <c r="I346" s="77" t="s">
        <v>54</v>
      </c>
      <c r="J346" s="77" t="s">
        <v>1643</v>
      </c>
      <c r="K346" s="75" t="s">
        <v>55</v>
      </c>
      <c r="L346" s="75">
        <v>80161500</v>
      </c>
      <c r="M346" s="61">
        <v>8000000</v>
      </c>
      <c r="N346" s="75">
        <v>6</v>
      </c>
      <c r="O346" s="61">
        <v>44533333</v>
      </c>
      <c r="P346" s="79" t="s">
        <v>56</v>
      </c>
      <c r="Q346" s="79" t="s">
        <v>56</v>
      </c>
      <c r="R346" s="75" t="s">
        <v>1085</v>
      </c>
      <c r="S346" s="75" t="s">
        <v>253</v>
      </c>
      <c r="T346" s="80" t="s">
        <v>1144</v>
      </c>
      <c r="U346" s="39">
        <v>45496</v>
      </c>
      <c r="V346" s="83">
        <v>202417000060953</v>
      </c>
      <c r="W346" s="106" t="s">
        <v>302</v>
      </c>
      <c r="X346" s="83" t="s">
        <v>340</v>
      </c>
      <c r="Y346" s="89">
        <v>45496</v>
      </c>
      <c r="Z346" s="96" t="s">
        <v>1644</v>
      </c>
      <c r="AA346" s="89">
        <v>45503</v>
      </c>
      <c r="AB346" s="103">
        <v>44533333</v>
      </c>
      <c r="AC346" s="86">
        <f t="shared" si="26"/>
        <v>0</v>
      </c>
      <c r="AD346" s="87">
        <v>1317</v>
      </c>
      <c r="AE346" s="89">
        <v>45503</v>
      </c>
      <c r="AF346" s="85">
        <v>44533333</v>
      </c>
      <c r="AG346" s="88">
        <f t="shared" si="28"/>
        <v>0</v>
      </c>
      <c r="AH346" s="87">
        <v>3391</v>
      </c>
      <c r="AI346" s="89">
        <v>45506</v>
      </c>
      <c r="AJ346" s="85">
        <v>44533333</v>
      </c>
      <c r="AK346" s="33">
        <f t="shared" si="27"/>
        <v>0</v>
      </c>
      <c r="AL346" s="85">
        <v>7733333</v>
      </c>
      <c r="AM346" s="33">
        <f t="shared" si="29"/>
        <v>36800000</v>
      </c>
      <c r="AN346" s="33">
        <f t="shared" si="30"/>
        <v>0</v>
      </c>
      <c r="AO346" s="41" t="s">
        <v>323</v>
      </c>
      <c r="AP346" s="87" t="s">
        <v>1645</v>
      </c>
      <c r="AQ346" s="90" t="s">
        <v>1646</v>
      </c>
      <c r="AR346" s="90"/>
    </row>
    <row r="347" spans="1:44" s="42" customFormat="1" ht="14.25" customHeight="1">
      <c r="A347" s="75">
        <v>115</v>
      </c>
      <c r="B347" s="76" t="s">
        <v>1647</v>
      </c>
      <c r="C347" s="77" t="s">
        <v>248</v>
      </c>
      <c r="D347" s="77" t="s">
        <v>2742</v>
      </c>
      <c r="E347" s="77" t="s">
        <v>250</v>
      </c>
      <c r="F347" s="77" t="s">
        <v>251</v>
      </c>
      <c r="G347" s="77" t="s">
        <v>1083</v>
      </c>
      <c r="H347" s="77" t="s">
        <v>153</v>
      </c>
      <c r="I347" s="77" t="s">
        <v>54</v>
      </c>
      <c r="J347" s="77" t="s">
        <v>1648</v>
      </c>
      <c r="K347" s="75" t="s">
        <v>55</v>
      </c>
      <c r="L347" s="75">
        <v>80161500</v>
      </c>
      <c r="M347" s="61">
        <v>3705000</v>
      </c>
      <c r="N347" s="75">
        <v>6</v>
      </c>
      <c r="O347" s="61">
        <v>20624500</v>
      </c>
      <c r="P347" s="79" t="s">
        <v>56</v>
      </c>
      <c r="Q347" s="79" t="s">
        <v>56</v>
      </c>
      <c r="R347" s="75" t="s">
        <v>1085</v>
      </c>
      <c r="S347" s="75" t="s">
        <v>253</v>
      </c>
      <c r="T347" s="80" t="s">
        <v>1144</v>
      </c>
      <c r="U347" s="39">
        <v>45504</v>
      </c>
      <c r="V347" s="83">
        <v>202417000063573</v>
      </c>
      <c r="W347" s="106" t="s">
        <v>302</v>
      </c>
      <c r="X347" s="83" t="s">
        <v>340</v>
      </c>
      <c r="Y347" s="89">
        <v>45505</v>
      </c>
      <c r="Z347" s="96" t="s">
        <v>1649</v>
      </c>
      <c r="AA347" s="89">
        <v>45505</v>
      </c>
      <c r="AB347" s="103">
        <v>18525000</v>
      </c>
      <c r="AC347" s="86">
        <f t="shared" si="26"/>
        <v>2099500</v>
      </c>
      <c r="AD347" s="87">
        <v>1391</v>
      </c>
      <c r="AE347" s="89">
        <v>45506</v>
      </c>
      <c r="AF347" s="85">
        <v>16919500</v>
      </c>
      <c r="AG347" s="88">
        <f t="shared" si="28"/>
        <v>1605500</v>
      </c>
      <c r="AH347" s="87">
        <v>3736</v>
      </c>
      <c r="AI347" s="89">
        <v>45517</v>
      </c>
      <c r="AJ347" s="85">
        <v>16919500</v>
      </c>
      <c r="AK347" s="33">
        <f t="shared" si="27"/>
        <v>0</v>
      </c>
      <c r="AL347" s="85">
        <v>2099500</v>
      </c>
      <c r="AM347" s="33">
        <f t="shared" si="29"/>
        <v>14820000</v>
      </c>
      <c r="AN347" s="33">
        <f t="shared" si="30"/>
        <v>3705000</v>
      </c>
      <c r="AO347" s="41" t="s">
        <v>320</v>
      </c>
      <c r="AP347" s="87" t="s">
        <v>1650</v>
      </c>
      <c r="AQ347" s="90" t="s">
        <v>1651</v>
      </c>
      <c r="AR347" s="90" t="s">
        <v>1652</v>
      </c>
    </row>
    <row r="348" spans="1:44" s="42" customFormat="1" ht="14.25" customHeight="1">
      <c r="A348" s="75">
        <v>116</v>
      </c>
      <c r="B348" s="76" t="s">
        <v>1653</v>
      </c>
      <c r="C348" s="77" t="s">
        <v>248</v>
      </c>
      <c r="D348" s="77" t="s">
        <v>2742</v>
      </c>
      <c r="E348" s="77" t="s">
        <v>250</v>
      </c>
      <c r="F348" s="77" t="s">
        <v>251</v>
      </c>
      <c r="G348" s="77" t="s">
        <v>1083</v>
      </c>
      <c r="H348" s="77" t="s">
        <v>77</v>
      </c>
      <c r="I348" s="77" t="s">
        <v>54</v>
      </c>
      <c r="J348" s="77" t="s">
        <v>1654</v>
      </c>
      <c r="K348" s="75" t="s">
        <v>55</v>
      </c>
      <c r="L348" s="75">
        <v>80161500</v>
      </c>
      <c r="M348" s="61">
        <v>5000000</v>
      </c>
      <c r="N348" s="75">
        <v>5</v>
      </c>
      <c r="O348" s="61">
        <v>25000000</v>
      </c>
      <c r="P348" s="79" t="s">
        <v>56</v>
      </c>
      <c r="Q348" s="79" t="s">
        <v>56</v>
      </c>
      <c r="R348" s="75" t="s">
        <v>1085</v>
      </c>
      <c r="S348" s="75" t="s">
        <v>253</v>
      </c>
      <c r="T348" s="80" t="s">
        <v>1144</v>
      </c>
      <c r="U348" s="39">
        <v>45504</v>
      </c>
      <c r="V348" s="83">
        <v>202417000063573</v>
      </c>
      <c r="W348" s="106" t="s">
        <v>302</v>
      </c>
      <c r="X348" s="83" t="s">
        <v>340</v>
      </c>
      <c r="Y348" s="89">
        <v>45505</v>
      </c>
      <c r="Z348" s="96" t="s">
        <v>1655</v>
      </c>
      <c r="AA348" s="89">
        <v>45505</v>
      </c>
      <c r="AB348" s="103">
        <v>25000000</v>
      </c>
      <c r="AC348" s="86">
        <f t="shared" si="26"/>
        <v>0</v>
      </c>
      <c r="AD348" s="87">
        <v>1392</v>
      </c>
      <c r="AE348" s="89">
        <v>45506</v>
      </c>
      <c r="AF348" s="85">
        <v>25000000</v>
      </c>
      <c r="AG348" s="88">
        <f t="shared" si="28"/>
        <v>0</v>
      </c>
      <c r="AH348" s="87">
        <v>3740</v>
      </c>
      <c r="AI348" s="89">
        <v>45517</v>
      </c>
      <c r="AJ348" s="85">
        <v>25000000</v>
      </c>
      <c r="AK348" s="33">
        <f t="shared" si="27"/>
        <v>0</v>
      </c>
      <c r="AL348" s="85">
        <v>3000000</v>
      </c>
      <c r="AM348" s="33">
        <f t="shared" si="29"/>
        <v>22000000</v>
      </c>
      <c r="AN348" s="33">
        <f t="shared" si="30"/>
        <v>0</v>
      </c>
      <c r="AO348" s="41" t="s">
        <v>323</v>
      </c>
      <c r="AP348" s="87" t="s">
        <v>1656</v>
      </c>
      <c r="AQ348" s="90" t="s">
        <v>1657</v>
      </c>
      <c r="AR348" s="90"/>
    </row>
    <row r="349" spans="1:44" s="42" customFormat="1" ht="14.25" customHeight="1">
      <c r="A349" s="75">
        <v>117</v>
      </c>
      <c r="B349" s="76" t="s">
        <v>1658</v>
      </c>
      <c r="C349" s="77" t="s">
        <v>248</v>
      </c>
      <c r="D349" s="77" t="s">
        <v>2742</v>
      </c>
      <c r="E349" s="77" t="s">
        <v>250</v>
      </c>
      <c r="F349" s="77" t="s">
        <v>251</v>
      </c>
      <c r="G349" s="77" t="s">
        <v>1083</v>
      </c>
      <c r="H349" s="77" t="s">
        <v>153</v>
      </c>
      <c r="I349" s="77" t="s">
        <v>54</v>
      </c>
      <c r="J349" s="77" t="s">
        <v>1659</v>
      </c>
      <c r="K349" s="75" t="s">
        <v>55</v>
      </c>
      <c r="L349" s="75">
        <v>80161500</v>
      </c>
      <c r="M349" s="61">
        <v>4000000</v>
      </c>
      <c r="N349" s="75">
        <v>5</v>
      </c>
      <c r="O349" s="61">
        <v>20000000</v>
      </c>
      <c r="P349" s="79" t="s">
        <v>56</v>
      </c>
      <c r="Q349" s="79" t="s">
        <v>56</v>
      </c>
      <c r="R349" s="75" t="s">
        <v>1085</v>
      </c>
      <c r="S349" s="75" t="s">
        <v>253</v>
      </c>
      <c r="T349" s="80" t="s">
        <v>1144</v>
      </c>
      <c r="U349" s="39">
        <v>45504</v>
      </c>
      <c r="V349" s="83">
        <v>202417000063573</v>
      </c>
      <c r="W349" s="106" t="s">
        <v>302</v>
      </c>
      <c r="X349" s="83" t="s">
        <v>340</v>
      </c>
      <c r="Y349" s="89">
        <v>45505</v>
      </c>
      <c r="Z349" s="96" t="s">
        <v>1660</v>
      </c>
      <c r="AA349" s="89">
        <v>45505</v>
      </c>
      <c r="AB349" s="103">
        <v>19946667</v>
      </c>
      <c r="AC349" s="86">
        <f t="shared" si="26"/>
        <v>53333</v>
      </c>
      <c r="AD349" s="87">
        <v>1389</v>
      </c>
      <c r="AE349" s="89">
        <v>45506</v>
      </c>
      <c r="AF349" s="85">
        <v>19946667</v>
      </c>
      <c r="AG349" s="88">
        <f t="shared" si="28"/>
        <v>0</v>
      </c>
      <c r="AH349" s="87">
        <v>3687</v>
      </c>
      <c r="AI349" s="89">
        <v>45516</v>
      </c>
      <c r="AJ349" s="85">
        <v>19946667</v>
      </c>
      <c r="AK349" s="33">
        <f t="shared" si="27"/>
        <v>0</v>
      </c>
      <c r="AL349" s="85">
        <v>2786667</v>
      </c>
      <c r="AM349" s="33">
        <f t="shared" si="29"/>
        <v>17160000</v>
      </c>
      <c r="AN349" s="33">
        <f t="shared" si="30"/>
        <v>53333</v>
      </c>
      <c r="AO349" s="41" t="s">
        <v>320</v>
      </c>
      <c r="AP349" s="87" t="s">
        <v>1661</v>
      </c>
      <c r="AQ349" s="90" t="s">
        <v>1662</v>
      </c>
      <c r="AR349" s="90"/>
    </row>
    <row r="350" spans="1:44" s="42" customFormat="1" ht="14.25" customHeight="1">
      <c r="A350" s="75">
        <v>118</v>
      </c>
      <c r="B350" s="76" t="s">
        <v>1663</v>
      </c>
      <c r="C350" s="77" t="s">
        <v>248</v>
      </c>
      <c r="D350" s="77" t="s">
        <v>2742</v>
      </c>
      <c r="E350" s="77" t="s">
        <v>250</v>
      </c>
      <c r="F350" s="77" t="s">
        <v>251</v>
      </c>
      <c r="G350" s="77" t="s">
        <v>1083</v>
      </c>
      <c r="H350" s="77" t="s">
        <v>77</v>
      </c>
      <c r="I350" s="77" t="s">
        <v>54</v>
      </c>
      <c r="J350" s="77" t="s">
        <v>1664</v>
      </c>
      <c r="K350" s="75" t="s">
        <v>55</v>
      </c>
      <c r="L350" s="75">
        <v>80161500</v>
      </c>
      <c r="M350" s="61">
        <v>7000000</v>
      </c>
      <c r="N350" s="75">
        <v>6</v>
      </c>
      <c r="O350" s="61">
        <v>38966667</v>
      </c>
      <c r="P350" s="79" t="s">
        <v>56</v>
      </c>
      <c r="Q350" s="79" t="s">
        <v>56</v>
      </c>
      <c r="R350" s="75" t="s">
        <v>1085</v>
      </c>
      <c r="S350" s="75" t="s">
        <v>253</v>
      </c>
      <c r="T350" s="80" t="s">
        <v>1144</v>
      </c>
      <c r="U350" s="39">
        <v>45504</v>
      </c>
      <c r="V350" s="83">
        <v>202417000062893</v>
      </c>
      <c r="W350" s="106" t="s">
        <v>302</v>
      </c>
      <c r="X350" s="83" t="s">
        <v>340</v>
      </c>
      <c r="Y350" s="89">
        <v>45504</v>
      </c>
      <c r="Z350" s="96" t="s">
        <v>1665</v>
      </c>
      <c r="AA350" s="89">
        <v>45503</v>
      </c>
      <c r="AB350" s="103">
        <v>38966667</v>
      </c>
      <c r="AC350" s="86">
        <f t="shared" si="26"/>
        <v>0</v>
      </c>
      <c r="AD350" s="87">
        <v>1372</v>
      </c>
      <c r="AE350" s="89">
        <v>45504</v>
      </c>
      <c r="AF350" s="85">
        <v>38033334</v>
      </c>
      <c r="AG350" s="88">
        <f t="shared" si="28"/>
        <v>933333</v>
      </c>
      <c r="AH350" s="87">
        <v>3455</v>
      </c>
      <c r="AI350" s="89">
        <v>45507</v>
      </c>
      <c r="AJ350" s="85">
        <v>38033334</v>
      </c>
      <c r="AK350" s="33">
        <f t="shared" si="27"/>
        <v>0</v>
      </c>
      <c r="AL350" s="85">
        <v>6066667</v>
      </c>
      <c r="AM350" s="33">
        <f t="shared" si="29"/>
        <v>31966667</v>
      </c>
      <c r="AN350" s="33">
        <f t="shared" si="30"/>
        <v>933333</v>
      </c>
      <c r="AO350" s="41" t="s">
        <v>323</v>
      </c>
      <c r="AP350" s="87" t="s">
        <v>1666</v>
      </c>
      <c r="AQ350" s="90" t="s">
        <v>1667</v>
      </c>
      <c r="AR350" s="90"/>
    </row>
    <row r="351" spans="1:44" s="42" customFormat="1" ht="14.25" customHeight="1">
      <c r="A351" s="75">
        <v>119</v>
      </c>
      <c r="B351" s="76" t="s">
        <v>1668</v>
      </c>
      <c r="C351" s="77" t="s">
        <v>248</v>
      </c>
      <c r="D351" s="77" t="s">
        <v>2742</v>
      </c>
      <c r="E351" s="77" t="s">
        <v>250</v>
      </c>
      <c r="F351" s="77" t="s">
        <v>251</v>
      </c>
      <c r="G351" s="77" t="s">
        <v>1083</v>
      </c>
      <c r="H351" s="77" t="s">
        <v>77</v>
      </c>
      <c r="I351" s="77" t="s">
        <v>54</v>
      </c>
      <c r="J351" s="77" t="s">
        <v>1669</v>
      </c>
      <c r="K351" s="75" t="s">
        <v>55</v>
      </c>
      <c r="L351" s="75">
        <v>80161500</v>
      </c>
      <c r="M351" s="61">
        <v>3000000</v>
      </c>
      <c r="N351" s="75">
        <v>5</v>
      </c>
      <c r="O351" s="61">
        <v>15000000</v>
      </c>
      <c r="P351" s="79" t="s">
        <v>56</v>
      </c>
      <c r="Q351" s="79" t="s">
        <v>56</v>
      </c>
      <c r="R351" s="75" t="s">
        <v>1085</v>
      </c>
      <c r="S351" s="75" t="s">
        <v>253</v>
      </c>
      <c r="T351" s="80" t="s">
        <v>1144</v>
      </c>
      <c r="U351" s="39">
        <v>45504</v>
      </c>
      <c r="V351" s="83">
        <v>202417000063573</v>
      </c>
      <c r="W351" s="106" t="s">
        <v>302</v>
      </c>
      <c r="X351" s="83" t="s">
        <v>340</v>
      </c>
      <c r="Y351" s="89">
        <v>45504</v>
      </c>
      <c r="Z351" s="96" t="s">
        <v>1670</v>
      </c>
      <c r="AA351" s="89">
        <v>45505</v>
      </c>
      <c r="AB351" s="103">
        <v>15000000</v>
      </c>
      <c r="AC351" s="86">
        <f t="shared" si="26"/>
        <v>0</v>
      </c>
      <c r="AD351" s="87">
        <v>1388</v>
      </c>
      <c r="AE351" s="89">
        <v>45506</v>
      </c>
      <c r="AF351" s="85">
        <v>14600000</v>
      </c>
      <c r="AG351" s="88">
        <f t="shared" si="28"/>
        <v>400000</v>
      </c>
      <c r="AH351" s="87">
        <v>3457</v>
      </c>
      <c r="AI351" s="89">
        <v>45507</v>
      </c>
      <c r="AJ351" s="85">
        <v>14600000</v>
      </c>
      <c r="AK351" s="33">
        <f t="shared" si="27"/>
        <v>0</v>
      </c>
      <c r="AL351" s="85">
        <v>2600000</v>
      </c>
      <c r="AM351" s="33">
        <f t="shared" si="29"/>
        <v>12000000</v>
      </c>
      <c r="AN351" s="33">
        <f t="shared" si="30"/>
        <v>400000</v>
      </c>
      <c r="AO351" s="41" t="s">
        <v>320</v>
      </c>
      <c r="AP351" s="87" t="s">
        <v>1671</v>
      </c>
      <c r="AQ351" s="90" t="s">
        <v>1672</v>
      </c>
      <c r="AR351" s="90" t="s">
        <v>1673</v>
      </c>
    </row>
    <row r="352" spans="1:44" s="42" customFormat="1" ht="14.25" customHeight="1">
      <c r="A352" s="75">
        <v>120</v>
      </c>
      <c r="B352" s="76" t="s">
        <v>1674</v>
      </c>
      <c r="C352" s="77" t="s">
        <v>248</v>
      </c>
      <c r="D352" s="77" t="s">
        <v>2742</v>
      </c>
      <c r="E352" s="77" t="s">
        <v>250</v>
      </c>
      <c r="F352" s="77" t="s">
        <v>251</v>
      </c>
      <c r="G352" s="77" t="s">
        <v>1083</v>
      </c>
      <c r="H352" s="77" t="s">
        <v>77</v>
      </c>
      <c r="I352" s="77" t="s">
        <v>54</v>
      </c>
      <c r="J352" s="77" t="s">
        <v>1212</v>
      </c>
      <c r="K352" s="75" t="s">
        <v>55</v>
      </c>
      <c r="L352" s="75">
        <v>80161500</v>
      </c>
      <c r="M352" s="61">
        <v>3700000</v>
      </c>
      <c r="N352" s="75">
        <v>6</v>
      </c>
      <c r="O352" s="61">
        <v>20596667</v>
      </c>
      <c r="P352" s="79" t="s">
        <v>56</v>
      </c>
      <c r="Q352" s="79" t="s">
        <v>56</v>
      </c>
      <c r="R352" s="75" t="s">
        <v>1085</v>
      </c>
      <c r="S352" s="75" t="s">
        <v>253</v>
      </c>
      <c r="T352" s="80" t="s">
        <v>1144</v>
      </c>
      <c r="U352" s="39">
        <v>45504</v>
      </c>
      <c r="V352" s="83">
        <v>202417000063573</v>
      </c>
      <c r="W352" s="106" t="s">
        <v>302</v>
      </c>
      <c r="X352" s="83" t="s">
        <v>340</v>
      </c>
      <c r="Y352" s="89">
        <v>45504</v>
      </c>
      <c r="Z352" s="96" t="s">
        <v>1675</v>
      </c>
      <c r="AA352" s="89">
        <v>45505</v>
      </c>
      <c r="AB352" s="103">
        <v>18500000</v>
      </c>
      <c r="AC352" s="86">
        <f t="shared" si="26"/>
        <v>2096667</v>
      </c>
      <c r="AD352" s="87">
        <v>1394</v>
      </c>
      <c r="AE352" s="89">
        <v>45506</v>
      </c>
      <c r="AF352" s="85">
        <v>18006667</v>
      </c>
      <c r="AG352" s="88">
        <f t="shared" si="28"/>
        <v>493333</v>
      </c>
      <c r="AH352" s="87">
        <v>3451</v>
      </c>
      <c r="AI352" s="89">
        <v>45507</v>
      </c>
      <c r="AJ352" s="85">
        <v>18006667</v>
      </c>
      <c r="AK352" s="33">
        <f t="shared" si="27"/>
        <v>0</v>
      </c>
      <c r="AL352" s="85">
        <v>3206667</v>
      </c>
      <c r="AM352" s="33">
        <f t="shared" si="29"/>
        <v>14800000</v>
      </c>
      <c r="AN352" s="33">
        <f t="shared" si="30"/>
        <v>2590000</v>
      </c>
      <c r="AO352" s="41" t="s">
        <v>323</v>
      </c>
      <c r="AP352" s="87" t="s">
        <v>1676</v>
      </c>
      <c r="AQ352" s="90" t="s">
        <v>1677</v>
      </c>
      <c r="AR352" s="90" t="s">
        <v>1678</v>
      </c>
    </row>
    <row r="353" spans="1:44" s="42" customFormat="1" ht="14.25" customHeight="1">
      <c r="A353" s="75">
        <v>121</v>
      </c>
      <c r="B353" s="76" t="s">
        <v>1679</v>
      </c>
      <c r="C353" s="77" t="s">
        <v>248</v>
      </c>
      <c r="D353" s="77" t="s">
        <v>2742</v>
      </c>
      <c r="E353" s="77" t="s">
        <v>250</v>
      </c>
      <c r="F353" s="77" t="s">
        <v>251</v>
      </c>
      <c r="G353" s="77" t="s">
        <v>1083</v>
      </c>
      <c r="H353" s="77" t="s">
        <v>77</v>
      </c>
      <c r="I353" s="77" t="s">
        <v>54</v>
      </c>
      <c r="J353" s="77" t="s">
        <v>1680</v>
      </c>
      <c r="K353" s="75" t="s">
        <v>55</v>
      </c>
      <c r="L353" s="75">
        <v>80161500</v>
      </c>
      <c r="M353" s="61">
        <v>6000000</v>
      </c>
      <c r="N353" s="75">
        <v>6</v>
      </c>
      <c r="O353" s="61">
        <v>33400000</v>
      </c>
      <c r="P353" s="79" t="s">
        <v>56</v>
      </c>
      <c r="Q353" s="79" t="s">
        <v>56</v>
      </c>
      <c r="R353" s="75" t="s">
        <v>1085</v>
      </c>
      <c r="S353" s="75" t="s">
        <v>253</v>
      </c>
      <c r="T353" s="80" t="s">
        <v>1144</v>
      </c>
      <c r="U353" s="39">
        <v>45504</v>
      </c>
      <c r="V353" s="83">
        <v>202417000062893</v>
      </c>
      <c r="W353" s="106" t="s">
        <v>302</v>
      </c>
      <c r="X353" s="83" t="s">
        <v>340</v>
      </c>
      <c r="Y353" s="89">
        <v>45504</v>
      </c>
      <c r="Z353" s="96" t="s">
        <v>1681</v>
      </c>
      <c r="AA353" s="89">
        <v>45503</v>
      </c>
      <c r="AB353" s="103">
        <v>33400000</v>
      </c>
      <c r="AC353" s="86">
        <f t="shared" si="26"/>
        <v>0</v>
      </c>
      <c r="AD353" s="87">
        <v>1366</v>
      </c>
      <c r="AE353" s="89">
        <v>45504</v>
      </c>
      <c r="AF353" s="85">
        <v>33400000</v>
      </c>
      <c r="AG353" s="88">
        <f t="shared" si="28"/>
        <v>0</v>
      </c>
      <c r="AH353" s="87">
        <v>3685</v>
      </c>
      <c r="AI353" s="89">
        <v>45516</v>
      </c>
      <c r="AJ353" s="85">
        <v>33400000</v>
      </c>
      <c r="AK353" s="33">
        <f t="shared" si="27"/>
        <v>0</v>
      </c>
      <c r="AL353" s="85">
        <v>2937400</v>
      </c>
      <c r="AM353" s="33">
        <f t="shared" si="29"/>
        <v>30462600</v>
      </c>
      <c r="AN353" s="33">
        <f t="shared" si="30"/>
        <v>0</v>
      </c>
      <c r="AO353" s="41" t="s">
        <v>320</v>
      </c>
      <c r="AP353" s="87" t="s">
        <v>1682</v>
      </c>
      <c r="AQ353" s="90" t="s">
        <v>1683</v>
      </c>
      <c r="AR353" s="90"/>
    </row>
    <row r="354" spans="1:44" s="42" customFormat="1" ht="14.25" customHeight="1">
      <c r="A354" s="75">
        <v>122</v>
      </c>
      <c r="B354" s="76" t="s">
        <v>1684</v>
      </c>
      <c r="C354" s="77" t="s">
        <v>248</v>
      </c>
      <c r="D354" s="77" t="s">
        <v>2742</v>
      </c>
      <c r="E354" s="77" t="s">
        <v>250</v>
      </c>
      <c r="F354" s="77" t="s">
        <v>251</v>
      </c>
      <c r="G354" s="77" t="s">
        <v>1083</v>
      </c>
      <c r="H354" s="77" t="s">
        <v>77</v>
      </c>
      <c r="I354" s="77" t="s">
        <v>54</v>
      </c>
      <c r="J354" s="77" t="s">
        <v>1685</v>
      </c>
      <c r="K354" s="75" t="s">
        <v>55</v>
      </c>
      <c r="L354" s="75">
        <v>80161500</v>
      </c>
      <c r="M354" s="61">
        <v>3000000</v>
      </c>
      <c r="N354" s="75">
        <v>6</v>
      </c>
      <c r="O354" s="61">
        <v>17096667</v>
      </c>
      <c r="P354" s="79" t="s">
        <v>56</v>
      </c>
      <c r="Q354" s="79" t="s">
        <v>56</v>
      </c>
      <c r="R354" s="75" t="s">
        <v>1085</v>
      </c>
      <c r="S354" s="75" t="s">
        <v>253</v>
      </c>
      <c r="T354" s="80" t="s">
        <v>1144</v>
      </c>
      <c r="U354" s="39">
        <v>45504</v>
      </c>
      <c r="V354" s="83">
        <v>202417000062893</v>
      </c>
      <c r="W354" s="106" t="s">
        <v>302</v>
      </c>
      <c r="X354" s="83" t="s">
        <v>340</v>
      </c>
      <c r="Y354" s="89">
        <v>45504</v>
      </c>
      <c r="Z354" s="96" t="s">
        <v>1686</v>
      </c>
      <c r="AA354" s="89">
        <v>45503</v>
      </c>
      <c r="AB354" s="103">
        <v>17096667</v>
      </c>
      <c r="AC354" s="86">
        <f t="shared" si="26"/>
        <v>0</v>
      </c>
      <c r="AD354" s="87">
        <v>1369</v>
      </c>
      <c r="AE354" s="89">
        <v>45504</v>
      </c>
      <c r="AF354" s="85">
        <v>17096667</v>
      </c>
      <c r="AG354" s="88">
        <f t="shared" si="28"/>
        <v>0</v>
      </c>
      <c r="AH354" s="87">
        <v>3686</v>
      </c>
      <c r="AI354" s="89">
        <v>45516</v>
      </c>
      <c r="AJ354" s="85">
        <v>17096667</v>
      </c>
      <c r="AK354" s="33">
        <f t="shared" si="27"/>
        <v>0</v>
      </c>
      <c r="AL354" s="85">
        <v>1900000</v>
      </c>
      <c r="AM354" s="33">
        <f t="shared" si="29"/>
        <v>15196667</v>
      </c>
      <c r="AN354" s="33">
        <f t="shared" si="30"/>
        <v>0</v>
      </c>
      <c r="AO354" s="41" t="s">
        <v>320</v>
      </c>
      <c r="AP354" s="87" t="s">
        <v>1687</v>
      </c>
      <c r="AQ354" s="90" t="s">
        <v>1688</v>
      </c>
      <c r="AR354" s="90"/>
    </row>
    <row r="355" spans="1:44" s="42" customFormat="1" ht="14.25" customHeight="1">
      <c r="A355" s="75">
        <v>123</v>
      </c>
      <c r="B355" s="76" t="s">
        <v>1689</v>
      </c>
      <c r="C355" s="77" t="s">
        <v>248</v>
      </c>
      <c r="D355" s="77" t="s">
        <v>2742</v>
      </c>
      <c r="E355" s="77" t="s">
        <v>250</v>
      </c>
      <c r="F355" s="77" t="s">
        <v>251</v>
      </c>
      <c r="G355" s="77" t="s">
        <v>1083</v>
      </c>
      <c r="H355" s="77" t="s">
        <v>77</v>
      </c>
      <c r="I355" s="77" t="s">
        <v>54</v>
      </c>
      <c r="J355" s="77" t="s">
        <v>1690</v>
      </c>
      <c r="K355" s="75" t="s">
        <v>55</v>
      </c>
      <c r="L355" s="75">
        <v>80161500</v>
      </c>
      <c r="M355" s="61">
        <v>2900000</v>
      </c>
      <c r="N355" s="75">
        <v>5</v>
      </c>
      <c r="O355" s="61">
        <v>14500000</v>
      </c>
      <c r="P355" s="79" t="s">
        <v>56</v>
      </c>
      <c r="Q355" s="79" t="s">
        <v>56</v>
      </c>
      <c r="R355" s="75" t="s">
        <v>1085</v>
      </c>
      <c r="S355" s="75" t="s">
        <v>253</v>
      </c>
      <c r="T355" s="80" t="s">
        <v>1144</v>
      </c>
      <c r="U355" s="39">
        <v>45504</v>
      </c>
      <c r="V355" s="83">
        <v>202417000063573</v>
      </c>
      <c r="W355" s="106" t="s">
        <v>302</v>
      </c>
      <c r="X355" s="83" t="s">
        <v>340</v>
      </c>
      <c r="Y355" s="89">
        <v>45504</v>
      </c>
      <c r="Z355" s="96" t="s">
        <v>1691</v>
      </c>
      <c r="AA355" s="89">
        <v>45505</v>
      </c>
      <c r="AB355" s="103">
        <v>14500000</v>
      </c>
      <c r="AC355" s="86">
        <f t="shared" si="26"/>
        <v>0</v>
      </c>
      <c r="AD355" s="87">
        <v>1395</v>
      </c>
      <c r="AE355" s="89">
        <v>45506</v>
      </c>
      <c r="AF355" s="85">
        <v>14500000</v>
      </c>
      <c r="AG355" s="88">
        <f t="shared" si="28"/>
        <v>0</v>
      </c>
      <c r="AH355" s="87">
        <v>3547</v>
      </c>
      <c r="AI355" s="89">
        <v>45513</v>
      </c>
      <c r="AJ355" s="85">
        <v>14500000</v>
      </c>
      <c r="AK355" s="33">
        <f t="shared" si="27"/>
        <v>0</v>
      </c>
      <c r="AL355" s="85">
        <v>1836667</v>
      </c>
      <c r="AM355" s="33">
        <f t="shared" si="29"/>
        <v>12663333</v>
      </c>
      <c r="AN355" s="33">
        <f t="shared" si="30"/>
        <v>0</v>
      </c>
      <c r="AO355" s="41" t="s">
        <v>320</v>
      </c>
      <c r="AP355" s="87" t="s">
        <v>1692</v>
      </c>
      <c r="AQ355" s="90" t="s">
        <v>1693</v>
      </c>
      <c r="AR355" s="90"/>
    </row>
    <row r="356" spans="1:44" s="42" customFormat="1" ht="14.25" customHeight="1">
      <c r="A356" s="75">
        <v>124</v>
      </c>
      <c r="B356" s="76" t="s">
        <v>1694</v>
      </c>
      <c r="C356" s="77" t="s">
        <v>248</v>
      </c>
      <c r="D356" s="77" t="s">
        <v>2742</v>
      </c>
      <c r="E356" s="77" t="s">
        <v>250</v>
      </c>
      <c r="F356" s="77" t="s">
        <v>251</v>
      </c>
      <c r="G356" s="77" t="s">
        <v>1083</v>
      </c>
      <c r="H356" s="77" t="s">
        <v>77</v>
      </c>
      <c r="I356" s="77" t="s">
        <v>54</v>
      </c>
      <c r="J356" s="77" t="s">
        <v>1695</v>
      </c>
      <c r="K356" s="75" t="s">
        <v>55</v>
      </c>
      <c r="L356" s="75">
        <v>80161500</v>
      </c>
      <c r="M356" s="61">
        <v>5000000</v>
      </c>
      <c r="N356" s="75">
        <v>6</v>
      </c>
      <c r="O356" s="61">
        <v>27833333</v>
      </c>
      <c r="P356" s="79" t="s">
        <v>56</v>
      </c>
      <c r="Q356" s="79" t="s">
        <v>56</v>
      </c>
      <c r="R356" s="75" t="s">
        <v>1085</v>
      </c>
      <c r="S356" s="75" t="s">
        <v>253</v>
      </c>
      <c r="T356" s="80" t="s">
        <v>1144</v>
      </c>
      <c r="U356" s="39">
        <v>45504</v>
      </c>
      <c r="V356" s="83">
        <v>202417000062893</v>
      </c>
      <c r="W356" s="106" t="s">
        <v>302</v>
      </c>
      <c r="X356" s="83" t="s">
        <v>340</v>
      </c>
      <c r="Y356" s="89">
        <v>45504</v>
      </c>
      <c r="Z356" s="96" t="s">
        <v>1696</v>
      </c>
      <c r="AA356" s="89">
        <v>45503</v>
      </c>
      <c r="AB356" s="103">
        <v>27833333</v>
      </c>
      <c r="AC356" s="86">
        <f t="shared" si="26"/>
        <v>0</v>
      </c>
      <c r="AD356" s="87">
        <v>1373</v>
      </c>
      <c r="AE356" s="89">
        <v>45504</v>
      </c>
      <c r="AF356" s="85">
        <v>27166666</v>
      </c>
      <c r="AG356" s="88">
        <f t="shared" si="28"/>
        <v>666667</v>
      </c>
      <c r="AH356" s="87">
        <v>3431</v>
      </c>
      <c r="AI356" s="89">
        <v>45506</v>
      </c>
      <c r="AJ356" s="85">
        <v>27166666</v>
      </c>
      <c r="AK356" s="33">
        <f t="shared" si="27"/>
        <v>0</v>
      </c>
      <c r="AL356" s="85">
        <v>4333333</v>
      </c>
      <c r="AM356" s="33">
        <f t="shared" si="29"/>
        <v>22833333</v>
      </c>
      <c r="AN356" s="33">
        <f t="shared" si="30"/>
        <v>666667</v>
      </c>
      <c r="AO356" s="41" t="s">
        <v>323</v>
      </c>
      <c r="AP356" s="87" t="s">
        <v>1697</v>
      </c>
      <c r="AQ356" s="90" t="s">
        <v>1698</v>
      </c>
      <c r="AR356" s="90" t="s">
        <v>1699</v>
      </c>
    </row>
    <row r="357" spans="1:44" s="42" customFormat="1" ht="14.25" customHeight="1">
      <c r="A357" s="75">
        <v>125</v>
      </c>
      <c r="B357" s="76" t="s">
        <v>1700</v>
      </c>
      <c r="C357" s="77" t="s">
        <v>248</v>
      </c>
      <c r="D357" s="77" t="s">
        <v>2742</v>
      </c>
      <c r="E357" s="77" t="s">
        <v>250</v>
      </c>
      <c r="F357" s="77" t="s">
        <v>251</v>
      </c>
      <c r="G357" s="77" t="s">
        <v>1083</v>
      </c>
      <c r="H357" s="77" t="s">
        <v>77</v>
      </c>
      <c r="I357" s="77" t="s">
        <v>54</v>
      </c>
      <c r="J357" s="77" t="s">
        <v>1701</v>
      </c>
      <c r="K357" s="75" t="s">
        <v>55</v>
      </c>
      <c r="L357" s="75">
        <v>80161500</v>
      </c>
      <c r="M357" s="61">
        <v>5000000</v>
      </c>
      <c r="N357" s="75">
        <v>5</v>
      </c>
      <c r="O357" s="61">
        <v>25000000</v>
      </c>
      <c r="P357" s="79" t="s">
        <v>56</v>
      </c>
      <c r="Q357" s="79" t="s">
        <v>56</v>
      </c>
      <c r="R357" s="75" t="s">
        <v>1085</v>
      </c>
      <c r="S357" s="75" t="s">
        <v>253</v>
      </c>
      <c r="T357" s="80" t="s">
        <v>1144</v>
      </c>
      <c r="U357" s="39">
        <v>45504</v>
      </c>
      <c r="V357" s="83">
        <v>202417000063573</v>
      </c>
      <c r="W357" s="106" t="s">
        <v>302</v>
      </c>
      <c r="X357" s="83" t="s">
        <v>340</v>
      </c>
      <c r="Y357" s="89">
        <v>45504</v>
      </c>
      <c r="Z357" s="96" t="s">
        <v>1702</v>
      </c>
      <c r="AA357" s="89">
        <v>45505</v>
      </c>
      <c r="AB357" s="103">
        <v>25000000</v>
      </c>
      <c r="AC357" s="86">
        <f t="shared" si="26"/>
        <v>0</v>
      </c>
      <c r="AD357" s="87">
        <v>1393</v>
      </c>
      <c r="AE357" s="89">
        <v>45506</v>
      </c>
      <c r="AF357" s="85">
        <v>25000000</v>
      </c>
      <c r="AG357" s="88">
        <f t="shared" si="28"/>
        <v>0</v>
      </c>
      <c r="AH357" s="87">
        <v>3688</v>
      </c>
      <c r="AI357" s="89">
        <v>45516</v>
      </c>
      <c r="AJ357" s="85">
        <v>25000000</v>
      </c>
      <c r="AK357" s="33">
        <f t="shared" si="27"/>
        <v>0</v>
      </c>
      <c r="AL357" s="85">
        <v>3166667</v>
      </c>
      <c r="AM357" s="33">
        <f t="shared" si="29"/>
        <v>21833333</v>
      </c>
      <c r="AN357" s="33">
        <f t="shared" si="30"/>
        <v>0</v>
      </c>
      <c r="AO357" s="41" t="s">
        <v>323</v>
      </c>
      <c r="AP357" s="87" t="s">
        <v>1703</v>
      </c>
      <c r="AQ357" s="90" t="s">
        <v>1704</v>
      </c>
      <c r="AR357" s="90"/>
    </row>
    <row r="358" spans="1:44" s="42" customFormat="1" ht="14.25" customHeight="1">
      <c r="A358" s="75">
        <v>126</v>
      </c>
      <c r="B358" s="76" t="s">
        <v>1705</v>
      </c>
      <c r="C358" s="77" t="s">
        <v>248</v>
      </c>
      <c r="D358" s="77" t="s">
        <v>2742</v>
      </c>
      <c r="E358" s="77" t="s">
        <v>250</v>
      </c>
      <c r="F358" s="77" t="s">
        <v>251</v>
      </c>
      <c r="G358" s="77" t="s">
        <v>1083</v>
      </c>
      <c r="H358" s="77" t="s">
        <v>77</v>
      </c>
      <c r="I358" s="77" t="s">
        <v>54</v>
      </c>
      <c r="J358" s="77" t="s">
        <v>1706</v>
      </c>
      <c r="K358" s="75" t="s">
        <v>55</v>
      </c>
      <c r="L358" s="75">
        <v>80161500</v>
      </c>
      <c r="M358" s="61">
        <v>3700000</v>
      </c>
      <c r="N358" s="75">
        <v>6</v>
      </c>
      <c r="O358" s="61">
        <v>20596667</v>
      </c>
      <c r="P358" s="79" t="s">
        <v>56</v>
      </c>
      <c r="Q358" s="79" t="s">
        <v>56</v>
      </c>
      <c r="R358" s="75" t="s">
        <v>1085</v>
      </c>
      <c r="S358" s="75" t="s">
        <v>253</v>
      </c>
      <c r="T358" s="80" t="s">
        <v>1144</v>
      </c>
      <c r="U358" s="39">
        <v>45504</v>
      </c>
      <c r="V358" s="83">
        <v>202417000062893</v>
      </c>
      <c r="W358" s="106" t="s">
        <v>302</v>
      </c>
      <c r="X358" s="83" t="s">
        <v>340</v>
      </c>
      <c r="Y358" s="89">
        <v>45504</v>
      </c>
      <c r="Z358" s="96" t="s">
        <v>1707</v>
      </c>
      <c r="AA358" s="89">
        <v>45503</v>
      </c>
      <c r="AB358" s="103">
        <v>20596667</v>
      </c>
      <c r="AC358" s="86">
        <f t="shared" si="26"/>
        <v>0</v>
      </c>
      <c r="AD358" s="87">
        <v>1375</v>
      </c>
      <c r="AE358" s="89">
        <v>45504</v>
      </c>
      <c r="AF358" s="85">
        <v>19116667</v>
      </c>
      <c r="AG358" s="88">
        <f t="shared" si="28"/>
        <v>1480000</v>
      </c>
      <c r="AH358" s="87">
        <v>3741</v>
      </c>
      <c r="AI358" s="89">
        <v>45517</v>
      </c>
      <c r="AJ358" s="85">
        <v>19116667</v>
      </c>
      <c r="AK358" s="33">
        <f t="shared" si="27"/>
        <v>0</v>
      </c>
      <c r="AL358" s="85">
        <v>2220000</v>
      </c>
      <c r="AM358" s="33">
        <f t="shared" si="29"/>
        <v>16896667</v>
      </c>
      <c r="AN358" s="33">
        <f t="shared" si="30"/>
        <v>1480000</v>
      </c>
      <c r="AO358" s="41" t="s">
        <v>320</v>
      </c>
      <c r="AP358" s="87" t="s">
        <v>1708</v>
      </c>
      <c r="AQ358" s="90" t="s">
        <v>1709</v>
      </c>
      <c r="AR358" s="90" t="s">
        <v>1710</v>
      </c>
    </row>
    <row r="359" spans="1:44" s="42" customFormat="1" ht="14.25" customHeight="1">
      <c r="A359" s="75">
        <v>127</v>
      </c>
      <c r="B359" s="76" t="s">
        <v>1711</v>
      </c>
      <c r="C359" s="77" t="s">
        <v>248</v>
      </c>
      <c r="D359" s="77" t="s">
        <v>2742</v>
      </c>
      <c r="E359" s="77" t="s">
        <v>250</v>
      </c>
      <c r="F359" s="77" t="s">
        <v>251</v>
      </c>
      <c r="G359" s="77" t="s">
        <v>1083</v>
      </c>
      <c r="H359" s="77" t="s">
        <v>77</v>
      </c>
      <c r="I359" s="77" t="s">
        <v>54</v>
      </c>
      <c r="J359" s="77" t="s">
        <v>1712</v>
      </c>
      <c r="K359" s="75" t="s">
        <v>55</v>
      </c>
      <c r="L359" s="75">
        <v>80161500</v>
      </c>
      <c r="M359" s="61">
        <v>9000000</v>
      </c>
      <c r="N359" s="75">
        <v>6</v>
      </c>
      <c r="O359" s="61">
        <v>50100000</v>
      </c>
      <c r="P359" s="79" t="s">
        <v>56</v>
      </c>
      <c r="Q359" s="79" t="s">
        <v>56</v>
      </c>
      <c r="R359" s="75" t="s">
        <v>1085</v>
      </c>
      <c r="S359" s="75" t="s">
        <v>253</v>
      </c>
      <c r="T359" s="80" t="s">
        <v>1144</v>
      </c>
      <c r="U359" s="39">
        <v>45499</v>
      </c>
      <c r="V359" s="83">
        <v>202417000062583</v>
      </c>
      <c r="W359" s="106" t="s">
        <v>302</v>
      </c>
      <c r="X359" s="83" t="s">
        <v>340</v>
      </c>
      <c r="Y359" s="89">
        <v>45503</v>
      </c>
      <c r="Z359" s="96" t="s">
        <v>1713</v>
      </c>
      <c r="AA359" s="89">
        <v>45503</v>
      </c>
      <c r="AB359" s="103">
        <v>50100000</v>
      </c>
      <c r="AC359" s="86">
        <f t="shared" si="26"/>
        <v>0</v>
      </c>
      <c r="AD359" s="87">
        <v>1347</v>
      </c>
      <c r="AE359" s="89">
        <v>45504</v>
      </c>
      <c r="AF359" s="85">
        <v>50100000</v>
      </c>
      <c r="AG359" s="88">
        <f t="shared" si="28"/>
        <v>0</v>
      </c>
      <c r="AH359" s="87">
        <v>3424</v>
      </c>
      <c r="AI359" s="89">
        <v>45506</v>
      </c>
      <c r="AJ359" s="85">
        <v>50100000</v>
      </c>
      <c r="AK359" s="33">
        <f t="shared" si="27"/>
        <v>0</v>
      </c>
      <c r="AL359" s="85">
        <v>7800000</v>
      </c>
      <c r="AM359" s="33">
        <f t="shared" si="29"/>
        <v>42300000</v>
      </c>
      <c r="AN359" s="33">
        <f t="shared" si="30"/>
        <v>0</v>
      </c>
      <c r="AO359" s="41" t="s">
        <v>323</v>
      </c>
      <c r="AP359" s="87" t="s">
        <v>1714</v>
      </c>
      <c r="AQ359" s="90" t="s">
        <v>1715</v>
      </c>
      <c r="AR359" s="90"/>
    </row>
    <row r="360" spans="1:44" s="42" customFormat="1" ht="14.25" customHeight="1">
      <c r="A360" s="75">
        <v>128</v>
      </c>
      <c r="B360" s="76" t="s">
        <v>1716</v>
      </c>
      <c r="C360" s="77" t="s">
        <v>248</v>
      </c>
      <c r="D360" s="77" t="s">
        <v>2742</v>
      </c>
      <c r="E360" s="77" t="s">
        <v>250</v>
      </c>
      <c r="F360" s="77" t="s">
        <v>251</v>
      </c>
      <c r="G360" s="77" t="s">
        <v>1083</v>
      </c>
      <c r="H360" s="77" t="s">
        <v>77</v>
      </c>
      <c r="I360" s="77" t="s">
        <v>54</v>
      </c>
      <c r="J360" s="77" t="s">
        <v>1717</v>
      </c>
      <c r="K360" s="75" t="s">
        <v>55</v>
      </c>
      <c r="L360" s="75">
        <v>80161500</v>
      </c>
      <c r="M360" s="61">
        <v>4954333.4000000004</v>
      </c>
      <c r="N360" s="75">
        <v>5</v>
      </c>
      <c r="O360" s="61">
        <v>24771667</v>
      </c>
      <c r="P360" s="79" t="s">
        <v>56</v>
      </c>
      <c r="Q360" s="79" t="s">
        <v>56</v>
      </c>
      <c r="R360" s="75" t="s">
        <v>1085</v>
      </c>
      <c r="S360" s="75" t="s">
        <v>253</v>
      </c>
      <c r="T360" s="80" t="s">
        <v>1144</v>
      </c>
      <c r="U360" s="39" t="s">
        <v>1206</v>
      </c>
      <c r="V360" s="83" t="s">
        <v>1718</v>
      </c>
      <c r="W360" s="106" t="s">
        <v>302</v>
      </c>
      <c r="X360" s="83" t="s">
        <v>340</v>
      </c>
      <c r="Y360" s="89">
        <v>45503</v>
      </c>
      <c r="Z360" s="96" t="s">
        <v>1719</v>
      </c>
      <c r="AA360" s="89">
        <v>45503</v>
      </c>
      <c r="AB360" s="103">
        <v>24771667</v>
      </c>
      <c r="AC360" s="86">
        <f t="shared" si="26"/>
        <v>0</v>
      </c>
      <c r="AD360" s="87">
        <v>1350</v>
      </c>
      <c r="AE360" s="89">
        <v>45504</v>
      </c>
      <c r="AF360" s="85">
        <v>24623334</v>
      </c>
      <c r="AG360" s="88">
        <f t="shared" si="28"/>
        <v>148333</v>
      </c>
      <c r="AH360" s="87">
        <v>3411</v>
      </c>
      <c r="AI360" s="89">
        <v>45506</v>
      </c>
      <c r="AJ360" s="85">
        <v>24623334</v>
      </c>
      <c r="AK360" s="33">
        <f t="shared" si="27"/>
        <v>0</v>
      </c>
      <c r="AL360" s="85">
        <v>4301667</v>
      </c>
      <c r="AM360" s="33">
        <f t="shared" si="29"/>
        <v>20321667</v>
      </c>
      <c r="AN360" s="33">
        <f t="shared" si="30"/>
        <v>148333</v>
      </c>
      <c r="AO360" s="41" t="s">
        <v>323</v>
      </c>
      <c r="AP360" s="87" t="s">
        <v>1720</v>
      </c>
      <c r="AQ360" s="90" t="s">
        <v>1721</v>
      </c>
      <c r="AR360" s="90" t="s">
        <v>1722</v>
      </c>
    </row>
    <row r="361" spans="1:44" s="42" customFormat="1" ht="14.25" customHeight="1">
      <c r="A361" s="75">
        <v>129</v>
      </c>
      <c r="B361" s="76" t="s">
        <v>1723</v>
      </c>
      <c r="C361" s="77" t="s">
        <v>248</v>
      </c>
      <c r="D361" s="77" t="s">
        <v>2742</v>
      </c>
      <c r="E361" s="77" t="s">
        <v>250</v>
      </c>
      <c r="F361" s="77" t="s">
        <v>251</v>
      </c>
      <c r="G361" s="77" t="s">
        <v>1083</v>
      </c>
      <c r="H361" s="77" t="s">
        <v>77</v>
      </c>
      <c r="I361" s="77" t="s">
        <v>54</v>
      </c>
      <c r="J361" s="77" t="s">
        <v>1685</v>
      </c>
      <c r="K361" s="75" t="s">
        <v>55</v>
      </c>
      <c r="L361" s="75">
        <v>80161500</v>
      </c>
      <c r="M361" s="61">
        <v>3000000</v>
      </c>
      <c r="N361" s="75">
        <v>4</v>
      </c>
      <c r="O361" s="61">
        <v>12000000</v>
      </c>
      <c r="P361" s="79" t="s">
        <v>66</v>
      </c>
      <c r="Q361" s="79" t="s">
        <v>66</v>
      </c>
      <c r="R361" s="75" t="s">
        <v>1085</v>
      </c>
      <c r="S361" s="75" t="s">
        <v>253</v>
      </c>
      <c r="T361" s="80" t="s">
        <v>1144</v>
      </c>
      <c r="U361" s="39">
        <v>45551</v>
      </c>
      <c r="V361" s="83">
        <v>202417000073693</v>
      </c>
      <c r="W361" s="106" t="s">
        <v>302</v>
      </c>
      <c r="X361" s="83" t="s">
        <v>340</v>
      </c>
      <c r="Y361" s="89">
        <v>45552</v>
      </c>
      <c r="Z361" s="96" t="s">
        <v>1724</v>
      </c>
      <c r="AA361" s="89">
        <v>45553</v>
      </c>
      <c r="AB361" s="103">
        <v>12000000</v>
      </c>
      <c r="AC361" s="86">
        <f t="shared" si="26"/>
        <v>0</v>
      </c>
      <c r="AD361" s="87">
        <v>1515</v>
      </c>
      <c r="AE361" s="89">
        <v>45554</v>
      </c>
      <c r="AF361" s="85">
        <v>12000000</v>
      </c>
      <c r="AG361" s="88">
        <f t="shared" si="28"/>
        <v>0</v>
      </c>
      <c r="AH361" s="87">
        <v>4359</v>
      </c>
      <c r="AI361" s="89">
        <v>45560</v>
      </c>
      <c r="AJ361" s="85">
        <v>12000000</v>
      </c>
      <c r="AK361" s="33">
        <f t="shared" si="27"/>
        <v>0</v>
      </c>
      <c r="AL361" s="85">
        <v>0</v>
      </c>
      <c r="AM361" s="33">
        <f t="shared" si="29"/>
        <v>12000000</v>
      </c>
      <c r="AN361" s="33">
        <f t="shared" si="30"/>
        <v>0</v>
      </c>
      <c r="AO361" s="41" t="s">
        <v>320</v>
      </c>
      <c r="AP361" s="87" t="s">
        <v>1725</v>
      </c>
      <c r="AQ361" s="90" t="s">
        <v>1726</v>
      </c>
      <c r="AR361" s="90"/>
    </row>
    <row r="362" spans="1:44" s="42" customFormat="1" ht="14.25" customHeight="1">
      <c r="A362" s="75">
        <v>130</v>
      </c>
      <c r="B362" s="76" t="s">
        <v>1727</v>
      </c>
      <c r="C362" s="77" t="s">
        <v>248</v>
      </c>
      <c r="D362" s="77" t="s">
        <v>2742</v>
      </c>
      <c r="E362" s="77" t="s">
        <v>250</v>
      </c>
      <c r="F362" s="77" t="s">
        <v>251</v>
      </c>
      <c r="G362" s="77" t="s">
        <v>1083</v>
      </c>
      <c r="H362" s="77" t="s">
        <v>237</v>
      </c>
      <c r="I362" s="77" t="s">
        <v>54</v>
      </c>
      <c r="J362" s="77" t="s">
        <v>1728</v>
      </c>
      <c r="K362" s="75" t="s">
        <v>55</v>
      </c>
      <c r="L362" s="75">
        <v>80161500</v>
      </c>
      <c r="M362" s="61">
        <v>8000000</v>
      </c>
      <c r="N362" s="75">
        <v>5</v>
      </c>
      <c r="O362" s="61">
        <v>40000000</v>
      </c>
      <c r="P362" s="79" t="s">
        <v>56</v>
      </c>
      <c r="Q362" s="79" t="s">
        <v>56</v>
      </c>
      <c r="R362" s="75" t="s">
        <v>1085</v>
      </c>
      <c r="S362" s="75" t="s">
        <v>253</v>
      </c>
      <c r="T362" s="80" t="s">
        <v>2746</v>
      </c>
      <c r="U362" s="39">
        <v>45525</v>
      </c>
      <c r="V362" s="83">
        <v>202417000068340</v>
      </c>
      <c r="W362" s="106" t="s">
        <v>302</v>
      </c>
      <c r="X362" s="83" t="s">
        <v>340</v>
      </c>
      <c r="Y362" s="89">
        <v>45525</v>
      </c>
      <c r="Z362" s="96" t="s">
        <v>1729</v>
      </c>
      <c r="AA362" s="89">
        <v>45525</v>
      </c>
      <c r="AB362" s="103">
        <v>40000000</v>
      </c>
      <c r="AC362" s="86">
        <f t="shared" si="26"/>
        <v>0</v>
      </c>
      <c r="AD362" s="87">
        <v>1456</v>
      </c>
      <c r="AE362" s="89">
        <v>45525</v>
      </c>
      <c r="AF362" s="85">
        <v>34566666</v>
      </c>
      <c r="AG362" s="88">
        <f t="shared" si="28"/>
        <v>5433334</v>
      </c>
      <c r="AH362" s="87">
        <v>4043</v>
      </c>
      <c r="AI362" s="89">
        <v>45533</v>
      </c>
      <c r="AJ362" s="85">
        <v>34566666</v>
      </c>
      <c r="AK362" s="33">
        <f t="shared" si="27"/>
        <v>0</v>
      </c>
      <c r="AL362" s="85">
        <v>0</v>
      </c>
      <c r="AM362" s="33">
        <f t="shared" si="29"/>
        <v>34566666</v>
      </c>
      <c r="AN362" s="33">
        <f t="shared" si="30"/>
        <v>5433334</v>
      </c>
      <c r="AO362" s="41" t="s">
        <v>323</v>
      </c>
      <c r="AP362" s="87" t="s">
        <v>1730</v>
      </c>
      <c r="AQ362" s="90" t="s">
        <v>1731</v>
      </c>
      <c r="AR362" s="90"/>
    </row>
    <row r="363" spans="1:44" s="42" customFormat="1" ht="14.25" customHeight="1">
      <c r="A363" s="75">
        <v>131</v>
      </c>
      <c r="B363" s="76" t="s">
        <v>1732</v>
      </c>
      <c r="C363" s="77" t="s">
        <v>248</v>
      </c>
      <c r="D363" s="77" t="s">
        <v>2742</v>
      </c>
      <c r="E363" s="77" t="s">
        <v>250</v>
      </c>
      <c r="F363" s="77" t="s">
        <v>251</v>
      </c>
      <c r="G363" s="77" t="s">
        <v>1083</v>
      </c>
      <c r="H363" s="77" t="s">
        <v>237</v>
      </c>
      <c r="I363" s="77" t="s">
        <v>54</v>
      </c>
      <c r="J363" s="77" t="s">
        <v>1733</v>
      </c>
      <c r="K363" s="75" t="s">
        <v>55</v>
      </c>
      <c r="L363" s="75">
        <v>80161500</v>
      </c>
      <c r="M363" s="61">
        <v>4000000</v>
      </c>
      <c r="N363" s="75">
        <v>5</v>
      </c>
      <c r="O363" s="61">
        <v>20000000</v>
      </c>
      <c r="P363" s="79" t="s">
        <v>56</v>
      </c>
      <c r="Q363" s="79" t="s">
        <v>56</v>
      </c>
      <c r="R363" s="75" t="s">
        <v>1085</v>
      </c>
      <c r="S363" s="75" t="s">
        <v>253</v>
      </c>
      <c r="T363" s="80" t="s">
        <v>2746</v>
      </c>
      <c r="U363" s="39">
        <v>45498</v>
      </c>
      <c r="V363" s="83">
        <v>202417000062263</v>
      </c>
      <c r="W363" s="106" t="s">
        <v>302</v>
      </c>
      <c r="X363" s="83" t="s">
        <v>340</v>
      </c>
      <c r="Y363" s="89">
        <v>45502</v>
      </c>
      <c r="Z363" s="96" t="s">
        <v>1734</v>
      </c>
      <c r="AA363" s="89">
        <v>45502</v>
      </c>
      <c r="AB363" s="103">
        <v>20000000</v>
      </c>
      <c r="AC363" s="86">
        <f t="shared" si="26"/>
        <v>0</v>
      </c>
      <c r="AD363" s="87">
        <v>1320</v>
      </c>
      <c r="AE363" s="89">
        <v>45503</v>
      </c>
      <c r="AF363" s="85">
        <v>20000000</v>
      </c>
      <c r="AG363" s="88">
        <f t="shared" si="28"/>
        <v>0</v>
      </c>
      <c r="AH363" s="87">
        <v>3402</v>
      </c>
      <c r="AI363" s="89">
        <v>45506</v>
      </c>
      <c r="AJ363" s="85">
        <v>20000000</v>
      </c>
      <c r="AK363" s="33">
        <f t="shared" si="27"/>
        <v>0</v>
      </c>
      <c r="AL363" s="85">
        <v>3466666</v>
      </c>
      <c r="AM363" s="33">
        <f t="shared" si="29"/>
        <v>16533334</v>
      </c>
      <c r="AN363" s="33">
        <f t="shared" si="30"/>
        <v>0</v>
      </c>
      <c r="AO363" s="41" t="s">
        <v>320</v>
      </c>
      <c r="AP363" s="87" t="s">
        <v>1735</v>
      </c>
      <c r="AQ363" s="90" t="s">
        <v>1736</v>
      </c>
      <c r="AR363" s="90"/>
    </row>
    <row r="364" spans="1:44" s="42" customFormat="1" ht="14.25" customHeight="1">
      <c r="A364" s="75">
        <v>132</v>
      </c>
      <c r="B364" s="76" t="s">
        <v>1737</v>
      </c>
      <c r="C364" s="77" t="s">
        <v>248</v>
      </c>
      <c r="D364" s="77" t="s">
        <v>2742</v>
      </c>
      <c r="E364" s="77" t="s">
        <v>250</v>
      </c>
      <c r="F364" s="77" t="s">
        <v>251</v>
      </c>
      <c r="G364" s="77" t="s">
        <v>1083</v>
      </c>
      <c r="H364" s="77" t="s">
        <v>77</v>
      </c>
      <c r="I364" s="77" t="s">
        <v>54</v>
      </c>
      <c r="J364" s="77" t="s">
        <v>1738</v>
      </c>
      <c r="K364" s="75" t="s">
        <v>55</v>
      </c>
      <c r="L364" s="75">
        <v>80161500</v>
      </c>
      <c r="M364" s="61">
        <v>7000000</v>
      </c>
      <c r="N364" s="75">
        <v>5</v>
      </c>
      <c r="O364" s="61">
        <v>35000000</v>
      </c>
      <c r="P364" s="79" t="s">
        <v>56</v>
      </c>
      <c r="Q364" s="79" t="s">
        <v>56</v>
      </c>
      <c r="R364" s="75" t="s">
        <v>1085</v>
      </c>
      <c r="S364" s="75" t="s">
        <v>253</v>
      </c>
      <c r="T364" s="80" t="s">
        <v>1144</v>
      </c>
      <c r="U364" s="39">
        <v>45496</v>
      </c>
      <c r="V364" s="83" t="s">
        <v>1739</v>
      </c>
      <c r="W364" s="106" t="s">
        <v>302</v>
      </c>
      <c r="X364" s="83" t="s">
        <v>340</v>
      </c>
      <c r="Y364" s="89">
        <v>45496</v>
      </c>
      <c r="Z364" s="96" t="s">
        <v>1740</v>
      </c>
      <c r="AA364" s="89">
        <v>45506</v>
      </c>
      <c r="AB364" s="103">
        <v>35000000</v>
      </c>
      <c r="AC364" s="86">
        <f t="shared" si="26"/>
        <v>0</v>
      </c>
      <c r="AD364" s="87">
        <v>1410</v>
      </c>
      <c r="AE364" s="89">
        <v>45507</v>
      </c>
      <c r="AF364" s="85">
        <v>35000000</v>
      </c>
      <c r="AG364" s="88">
        <f t="shared" si="28"/>
        <v>0</v>
      </c>
      <c r="AH364" s="87">
        <v>3470</v>
      </c>
      <c r="AI364" s="89">
        <v>45512</v>
      </c>
      <c r="AJ364" s="85">
        <v>35000000</v>
      </c>
      <c r="AK364" s="33">
        <f t="shared" si="27"/>
        <v>0</v>
      </c>
      <c r="AL364" s="85">
        <v>5366667</v>
      </c>
      <c r="AM364" s="33">
        <f t="shared" si="29"/>
        <v>29633333</v>
      </c>
      <c r="AN364" s="33">
        <f t="shared" si="30"/>
        <v>0</v>
      </c>
      <c r="AO364" s="41" t="s">
        <v>323</v>
      </c>
      <c r="AP364" s="87" t="s">
        <v>1741</v>
      </c>
      <c r="AQ364" s="90" t="s">
        <v>1742</v>
      </c>
      <c r="AR364" s="90"/>
    </row>
    <row r="365" spans="1:44" s="42" customFormat="1" ht="14.25" customHeight="1">
      <c r="A365" s="75">
        <v>133</v>
      </c>
      <c r="B365" s="76" t="s">
        <v>1743</v>
      </c>
      <c r="C365" s="77" t="s">
        <v>248</v>
      </c>
      <c r="D365" s="77" t="s">
        <v>2742</v>
      </c>
      <c r="E365" s="77" t="s">
        <v>250</v>
      </c>
      <c r="F365" s="77" t="s">
        <v>251</v>
      </c>
      <c r="G365" s="77" t="s">
        <v>1083</v>
      </c>
      <c r="H365" s="77" t="s">
        <v>77</v>
      </c>
      <c r="I365" s="77" t="s">
        <v>54</v>
      </c>
      <c r="J365" s="77" t="s">
        <v>1744</v>
      </c>
      <c r="K365" s="75" t="s">
        <v>2739</v>
      </c>
      <c r="L365" s="75" t="s">
        <v>65</v>
      </c>
      <c r="M365" s="61">
        <v>0</v>
      </c>
      <c r="N365" s="79">
        <v>0</v>
      </c>
      <c r="O365" s="61">
        <f>298784738-298784738</f>
        <v>0</v>
      </c>
      <c r="P365" s="79" t="s">
        <v>78</v>
      </c>
      <c r="Q365" s="79" t="s">
        <v>78</v>
      </c>
      <c r="R365" s="75" t="s">
        <v>1085</v>
      </c>
      <c r="S365" s="75" t="s">
        <v>253</v>
      </c>
      <c r="T365" s="80" t="s">
        <v>2747</v>
      </c>
      <c r="U365" s="39">
        <v>45534</v>
      </c>
      <c r="V365" s="83">
        <v>202417000070453</v>
      </c>
      <c r="W365" s="106" t="s">
        <v>314</v>
      </c>
      <c r="X365" s="83" t="s">
        <v>1745</v>
      </c>
      <c r="Y365" s="89">
        <v>45534</v>
      </c>
      <c r="Z365" s="96"/>
      <c r="AA365" s="89"/>
      <c r="AB365" s="103"/>
      <c r="AC365" s="86">
        <f t="shared" si="26"/>
        <v>0</v>
      </c>
      <c r="AD365" s="87"/>
      <c r="AE365" s="89"/>
      <c r="AF365" s="85"/>
      <c r="AG365" s="88">
        <f t="shared" si="28"/>
        <v>0</v>
      </c>
      <c r="AH365" s="87"/>
      <c r="AI365" s="89"/>
      <c r="AJ365" s="85"/>
      <c r="AK365" s="33">
        <f t="shared" si="27"/>
        <v>0</v>
      </c>
      <c r="AL365" s="85"/>
      <c r="AM365" s="33">
        <f t="shared" si="29"/>
        <v>0</v>
      </c>
      <c r="AN365" s="33">
        <f t="shared" si="30"/>
        <v>0</v>
      </c>
      <c r="AO365" s="41"/>
      <c r="AP365" s="87"/>
      <c r="AQ365" s="90"/>
      <c r="AR365" s="90"/>
    </row>
    <row r="366" spans="1:44" s="42" customFormat="1" ht="14.25" customHeight="1">
      <c r="A366" s="75">
        <v>134</v>
      </c>
      <c r="B366" s="76" t="s">
        <v>1746</v>
      </c>
      <c r="C366" s="77" t="s">
        <v>248</v>
      </c>
      <c r="D366" s="77" t="s">
        <v>2742</v>
      </c>
      <c r="E366" s="77" t="s">
        <v>250</v>
      </c>
      <c r="F366" s="77" t="s">
        <v>259</v>
      </c>
      <c r="G366" s="77" t="s">
        <v>1297</v>
      </c>
      <c r="H366" s="77" t="s">
        <v>264</v>
      </c>
      <c r="I366" s="77" t="s">
        <v>282</v>
      </c>
      <c r="J366" s="77" t="s">
        <v>1747</v>
      </c>
      <c r="K366" s="75" t="s">
        <v>2739</v>
      </c>
      <c r="L366" s="75" t="s">
        <v>65</v>
      </c>
      <c r="M366" s="61" t="s">
        <v>340</v>
      </c>
      <c r="N366" s="75" t="s">
        <v>65</v>
      </c>
      <c r="O366" s="61">
        <v>17821440</v>
      </c>
      <c r="P366" s="79" t="s">
        <v>66</v>
      </c>
      <c r="Q366" s="79" t="s">
        <v>66</v>
      </c>
      <c r="R366" s="75" t="s">
        <v>1265</v>
      </c>
      <c r="S366" s="75" t="s">
        <v>1266</v>
      </c>
      <c r="T366" s="80" t="s">
        <v>2750</v>
      </c>
      <c r="U366" s="39" t="s">
        <v>1748</v>
      </c>
      <c r="V366" s="83" t="s">
        <v>1749</v>
      </c>
      <c r="W366" s="106" t="s">
        <v>302</v>
      </c>
      <c r="X366" s="83" t="s">
        <v>340</v>
      </c>
      <c r="Y366" s="89" t="s">
        <v>1750</v>
      </c>
      <c r="Z366" s="96" t="s">
        <v>1751</v>
      </c>
      <c r="AA366" s="89">
        <v>45560</v>
      </c>
      <c r="AB366" s="103">
        <v>17821440</v>
      </c>
      <c r="AC366" s="86">
        <f t="shared" si="26"/>
        <v>0</v>
      </c>
      <c r="AD366" s="87">
        <v>1529</v>
      </c>
      <c r="AE366" s="89">
        <v>45561</v>
      </c>
      <c r="AF366" s="85">
        <v>0</v>
      </c>
      <c r="AG366" s="88">
        <f t="shared" si="28"/>
        <v>17821440</v>
      </c>
      <c r="AH366" s="87"/>
      <c r="AI366" s="89"/>
      <c r="AJ366" s="85"/>
      <c r="AK366" s="33">
        <f t="shared" si="27"/>
        <v>0</v>
      </c>
      <c r="AL366" s="85"/>
      <c r="AM366" s="33">
        <f t="shared" si="29"/>
        <v>0</v>
      </c>
      <c r="AN366" s="33">
        <f t="shared" si="30"/>
        <v>17821440</v>
      </c>
      <c r="AO366" s="41"/>
      <c r="AP366" s="87"/>
      <c r="AQ366" s="90"/>
      <c r="AR366" s="90" t="s">
        <v>1752</v>
      </c>
    </row>
    <row r="367" spans="1:44" s="42" customFormat="1" ht="14.25" customHeight="1">
      <c r="A367" s="75">
        <v>135</v>
      </c>
      <c r="B367" s="76" t="s">
        <v>1753</v>
      </c>
      <c r="C367" s="77" t="s">
        <v>248</v>
      </c>
      <c r="D367" s="77" t="s">
        <v>2742</v>
      </c>
      <c r="E367" s="77" t="s">
        <v>250</v>
      </c>
      <c r="F367" s="77" t="s">
        <v>251</v>
      </c>
      <c r="G367" s="77" t="s">
        <v>1083</v>
      </c>
      <c r="H367" s="77" t="s">
        <v>271</v>
      </c>
      <c r="I367" s="77" t="s">
        <v>54</v>
      </c>
      <c r="J367" s="77" t="s">
        <v>1415</v>
      </c>
      <c r="K367" s="75" t="s">
        <v>55</v>
      </c>
      <c r="L367" s="75">
        <v>81111500</v>
      </c>
      <c r="M367" s="61">
        <v>7875000</v>
      </c>
      <c r="N367" s="75">
        <v>4</v>
      </c>
      <c r="O367" s="61">
        <v>31500000</v>
      </c>
      <c r="P367" s="79" t="s">
        <v>56</v>
      </c>
      <c r="Q367" s="79" t="s">
        <v>56</v>
      </c>
      <c r="R367" s="75" t="s">
        <v>1265</v>
      </c>
      <c r="S367" s="75" t="s">
        <v>1266</v>
      </c>
      <c r="T367" s="80" t="s">
        <v>2750</v>
      </c>
      <c r="U367" s="39">
        <v>45520</v>
      </c>
      <c r="V367" s="83">
        <v>202417000068023</v>
      </c>
      <c r="W367" s="106" t="s">
        <v>307</v>
      </c>
      <c r="X367" s="83" t="s">
        <v>1754</v>
      </c>
      <c r="Y367" s="89">
        <v>45525</v>
      </c>
      <c r="Z367" s="96" t="s">
        <v>1755</v>
      </c>
      <c r="AA367" s="89">
        <v>45533</v>
      </c>
      <c r="AB367" s="103">
        <v>31500000</v>
      </c>
      <c r="AC367" s="86">
        <f t="shared" si="26"/>
        <v>0</v>
      </c>
      <c r="AD367" s="87">
        <v>1464</v>
      </c>
      <c r="AE367" s="89">
        <v>45534</v>
      </c>
      <c r="AF367" s="85">
        <v>27300000</v>
      </c>
      <c r="AG367" s="88">
        <f t="shared" si="28"/>
        <v>4200000</v>
      </c>
      <c r="AH367" s="87">
        <v>4116</v>
      </c>
      <c r="AI367" s="89">
        <v>45538</v>
      </c>
      <c r="AJ367" s="85">
        <v>27300000</v>
      </c>
      <c r="AK367" s="33">
        <f t="shared" si="27"/>
        <v>0</v>
      </c>
      <c r="AL367" s="85">
        <v>0</v>
      </c>
      <c r="AM367" s="33">
        <f t="shared" si="29"/>
        <v>27300000</v>
      </c>
      <c r="AN367" s="33">
        <f t="shared" si="30"/>
        <v>4200000</v>
      </c>
      <c r="AO367" s="41" t="s">
        <v>323</v>
      </c>
      <c r="AP367" s="87" t="s">
        <v>1756</v>
      </c>
      <c r="AQ367" s="90" t="s">
        <v>1757</v>
      </c>
      <c r="AR367" s="90" t="s">
        <v>1758</v>
      </c>
    </row>
    <row r="368" spans="1:44" s="158" customFormat="1" ht="14.25" customHeight="1">
      <c r="A368" s="139">
        <v>136</v>
      </c>
      <c r="B368" s="140" t="s">
        <v>1759</v>
      </c>
      <c r="C368" s="141" t="s">
        <v>248</v>
      </c>
      <c r="D368" s="141" t="s">
        <v>2742</v>
      </c>
      <c r="E368" s="141" t="s">
        <v>250</v>
      </c>
      <c r="F368" s="141" t="s">
        <v>259</v>
      </c>
      <c r="G368" s="141" t="s">
        <v>1297</v>
      </c>
      <c r="H368" s="141" t="s">
        <v>261</v>
      </c>
      <c r="I368" s="141" t="s">
        <v>54</v>
      </c>
      <c r="J368" s="141" t="s">
        <v>1760</v>
      </c>
      <c r="K368" s="139" t="s">
        <v>263</v>
      </c>
      <c r="L368" s="75">
        <v>43211500</v>
      </c>
      <c r="M368" s="61">
        <v>22896042</v>
      </c>
      <c r="N368" s="75">
        <v>3</v>
      </c>
      <c r="O368" s="142">
        <v>68688126</v>
      </c>
      <c r="P368" s="143" t="s">
        <v>1306</v>
      </c>
      <c r="Q368" s="143" t="s">
        <v>1306</v>
      </c>
      <c r="R368" s="139" t="s">
        <v>1265</v>
      </c>
      <c r="S368" s="139" t="s">
        <v>1266</v>
      </c>
      <c r="T368" s="144" t="s">
        <v>2750</v>
      </c>
      <c r="U368" s="145">
        <v>45520</v>
      </c>
      <c r="V368" s="146">
        <v>202417000068093</v>
      </c>
      <c r="W368" s="147" t="s">
        <v>307</v>
      </c>
      <c r="X368" s="146" t="s">
        <v>1761</v>
      </c>
      <c r="Y368" s="148">
        <v>45525</v>
      </c>
      <c r="Z368" s="149" t="s">
        <v>1762</v>
      </c>
      <c r="AA368" s="148">
        <v>45526</v>
      </c>
      <c r="AB368" s="150">
        <v>68688126</v>
      </c>
      <c r="AC368" s="151">
        <f t="shared" si="26"/>
        <v>0</v>
      </c>
      <c r="AD368" s="152">
        <v>1459</v>
      </c>
      <c r="AE368" s="148">
        <v>45526</v>
      </c>
      <c r="AF368" s="153">
        <v>68688126</v>
      </c>
      <c r="AG368" s="154">
        <f t="shared" si="28"/>
        <v>0</v>
      </c>
      <c r="AH368" s="152"/>
      <c r="AI368" s="148"/>
      <c r="AJ368" s="153"/>
      <c r="AK368" s="155">
        <f t="shared" si="27"/>
        <v>68688126</v>
      </c>
      <c r="AL368" s="153"/>
      <c r="AM368" s="155">
        <f t="shared" si="29"/>
        <v>0</v>
      </c>
      <c r="AN368" s="155">
        <f t="shared" si="30"/>
        <v>68688126</v>
      </c>
      <c r="AO368" s="156"/>
      <c r="AP368" s="152"/>
      <c r="AQ368" s="157"/>
      <c r="AR368" s="157"/>
    </row>
    <row r="369" spans="1:44" s="42" customFormat="1" ht="14.25" customHeight="1">
      <c r="A369" s="75">
        <v>137</v>
      </c>
      <c r="B369" s="76" t="s">
        <v>1763</v>
      </c>
      <c r="C369" s="77" t="s">
        <v>248</v>
      </c>
      <c r="D369" s="77" t="s">
        <v>2742</v>
      </c>
      <c r="E369" s="77" t="s">
        <v>250</v>
      </c>
      <c r="F369" s="77" t="s">
        <v>251</v>
      </c>
      <c r="G369" s="77" t="s">
        <v>1083</v>
      </c>
      <c r="H369" s="77" t="s">
        <v>153</v>
      </c>
      <c r="I369" s="77" t="s">
        <v>54</v>
      </c>
      <c r="J369" s="77" t="s">
        <v>1123</v>
      </c>
      <c r="K369" s="75" t="s">
        <v>55</v>
      </c>
      <c r="L369" s="75">
        <v>80101504</v>
      </c>
      <c r="M369" s="61">
        <v>9000000</v>
      </c>
      <c r="N369" s="75">
        <v>4</v>
      </c>
      <c r="O369" s="61">
        <v>38400000</v>
      </c>
      <c r="P369" s="79" t="s">
        <v>66</v>
      </c>
      <c r="Q369" s="79" t="s">
        <v>66</v>
      </c>
      <c r="R369" s="75" t="s">
        <v>1085</v>
      </c>
      <c r="S369" s="75" t="s">
        <v>253</v>
      </c>
      <c r="T369" s="80" t="s">
        <v>1086</v>
      </c>
      <c r="U369" s="39">
        <v>45527</v>
      </c>
      <c r="V369" s="83">
        <v>202417000069143</v>
      </c>
      <c r="W369" s="106" t="s">
        <v>307</v>
      </c>
      <c r="X369" s="83" t="s">
        <v>1764</v>
      </c>
      <c r="Y369" s="89">
        <v>45531</v>
      </c>
      <c r="Z369" s="96" t="s">
        <v>1765</v>
      </c>
      <c r="AA369" s="89">
        <v>45532</v>
      </c>
      <c r="AB369" s="103">
        <v>38400000</v>
      </c>
      <c r="AC369" s="86">
        <f t="shared" si="26"/>
        <v>0</v>
      </c>
      <c r="AD369" s="87">
        <v>1474</v>
      </c>
      <c r="AE369" s="89">
        <v>45538</v>
      </c>
      <c r="AF369" s="85">
        <v>38400000</v>
      </c>
      <c r="AG369" s="88">
        <f t="shared" si="28"/>
        <v>0</v>
      </c>
      <c r="AH369" s="87">
        <v>4138</v>
      </c>
      <c r="AI369" s="89">
        <v>45545</v>
      </c>
      <c r="AJ369" s="85">
        <v>38400000</v>
      </c>
      <c r="AK369" s="33">
        <f t="shared" si="27"/>
        <v>0</v>
      </c>
      <c r="AL369" s="85">
        <v>0</v>
      </c>
      <c r="AM369" s="33">
        <f t="shared" si="29"/>
        <v>38400000</v>
      </c>
      <c r="AN369" s="33">
        <f t="shared" si="30"/>
        <v>0</v>
      </c>
      <c r="AO369" s="41" t="s">
        <v>323</v>
      </c>
      <c r="AP369" s="87" t="s">
        <v>1766</v>
      </c>
      <c r="AQ369" s="90" t="s">
        <v>1767</v>
      </c>
      <c r="AR369" s="90" t="s">
        <v>1768</v>
      </c>
    </row>
    <row r="370" spans="1:44" s="42" customFormat="1" ht="14.25" customHeight="1">
      <c r="A370" s="75">
        <v>138</v>
      </c>
      <c r="B370" s="76" t="s">
        <v>1769</v>
      </c>
      <c r="C370" s="77" t="s">
        <v>248</v>
      </c>
      <c r="D370" s="77" t="s">
        <v>2742</v>
      </c>
      <c r="E370" s="77" t="s">
        <v>250</v>
      </c>
      <c r="F370" s="77" t="s">
        <v>251</v>
      </c>
      <c r="G370" s="77" t="s">
        <v>1083</v>
      </c>
      <c r="H370" s="77" t="s">
        <v>77</v>
      </c>
      <c r="I370" s="77" t="s">
        <v>54</v>
      </c>
      <c r="J370" s="77" t="s">
        <v>1770</v>
      </c>
      <c r="K370" s="75" t="s">
        <v>55</v>
      </c>
      <c r="L370" s="75">
        <v>80161500</v>
      </c>
      <c r="M370" s="61">
        <v>3500000</v>
      </c>
      <c r="N370" s="75">
        <v>4</v>
      </c>
      <c r="O370" s="61">
        <v>13600000</v>
      </c>
      <c r="P370" s="79" t="s">
        <v>66</v>
      </c>
      <c r="Q370" s="79" t="s">
        <v>66</v>
      </c>
      <c r="R370" s="75" t="s">
        <v>1085</v>
      </c>
      <c r="S370" s="75" t="s">
        <v>253</v>
      </c>
      <c r="T370" s="80" t="s">
        <v>2747</v>
      </c>
      <c r="U370" s="39">
        <v>45534</v>
      </c>
      <c r="V370" s="83">
        <v>202417000070453</v>
      </c>
      <c r="W370" s="106" t="s">
        <v>307</v>
      </c>
      <c r="X370" s="83" t="s">
        <v>1771</v>
      </c>
      <c r="Y370" s="89">
        <v>45534</v>
      </c>
      <c r="Z370" s="96" t="s">
        <v>1772</v>
      </c>
      <c r="AA370" s="89">
        <v>45561</v>
      </c>
      <c r="AB370" s="103">
        <v>10500000</v>
      </c>
      <c r="AC370" s="86">
        <f t="shared" si="26"/>
        <v>3100000</v>
      </c>
      <c r="AD370" s="87">
        <v>1534</v>
      </c>
      <c r="AE370" s="89">
        <v>45561</v>
      </c>
      <c r="AF370" s="85">
        <v>10500000</v>
      </c>
      <c r="AG370" s="88">
        <f t="shared" si="28"/>
        <v>0</v>
      </c>
      <c r="AH370" s="87"/>
      <c r="AI370" s="89"/>
      <c r="AJ370" s="85"/>
      <c r="AK370" s="33">
        <f t="shared" si="27"/>
        <v>10500000</v>
      </c>
      <c r="AL370" s="85"/>
      <c r="AM370" s="33">
        <f t="shared" si="29"/>
        <v>0</v>
      </c>
      <c r="AN370" s="33">
        <f t="shared" si="30"/>
        <v>13600000</v>
      </c>
      <c r="AO370" s="41"/>
      <c r="AP370" s="87"/>
      <c r="AQ370" s="90"/>
      <c r="AR370" s="90"/>
    </row>
    <row r="371" spans="1:44" s="42" customFormat="1" ht="14.25" customHeight="1">
      <c r="A371" s="75">
        <v>139</v>
      </c>
      <c r="B371" s="76" t="s">
        <v>1773</v>
      </c>
      <c r="C371" s="77" t="s">
        <v>248</v>
      </c>
      <c r="D371" s="77" t="s">
        <v>2742</v>
      </c>
      <c r="E371" s="77" t="s">
        <v>250</v>
      </c>
      <c r="F371" s="77" t="s">
        <v>251</v>
      </c>
      <c r="G371" s="77" t="s">
        <v>1083</v>
      </c>
      <c r="H371" s="77" t="s">
        <v>237</v>
      </c>
      <c r="I371" s="77" t="s">
        <v>54</v>
      </c>
      <c r="J371" s="77" t="s">
        <v>1774</v>
      </c>
      <c r="K371" s="75" t="s">
        <v>55</v>
      </c>
      <c r="L371" s="75">
        <v>80161500</v>
      </c>
      <c r="M371" s="61">
        <v>12000000</v>
      </c>
      <c r="N371" s="75">
        <v>4</v>
      </c>
      <c r="O371" s="61">
        <v>44529825</v>
      </c>
      <c r="P371" s="79" t="s">
        <v>66</v>
      </c>
      <c r="Q371" s="79" t="s">
        <v>66</v>
      </c>
      <c r="R371" s="75" t="s">
        <v>1085</v>
      </c>
      <c r="S371" s="75" t="s">
        <v>253</v>
      </c>
      <c r="T371" s="80" t="s">
        <v>2746</v>
      </c>
      <c r="U371" s="39">
        <v>45534</v>
      </c>
      <c r="V371" s="83" t="s">
        <v>1775</v>
      </c>
      <c r="W371" s="106" t="s">
        <v>307</v>
      </c>
      <c r="X371" s="83" t="s">
        <v>1776</v>
      </c>
      <c r="Y371" s="89">
        <v>45534</v>
      </c>
      <c r="Z371" s="96" t="s">
        <v>1777</v>
      </c>
      <c r="AA371" s="89">
        <v>45544</v>
      </c>
      <c r="AB371" s="103">
        <v>44529825</v>
      </c>
      <c r="AC371" s="86">
        <f t="shared" si="26"/>
        <v>0</v>
      </c>
      <c r="AD371" s="87">
        <v>1498</v>
      </c>
      <c r="AE371" s="89">
        <v>45545</v>
      </c>
      <c r="AF371" s="85">
        <v>44529825</v>
      </c>
      <c r="AG371" s="88">
        <f t="shared" si="28"/>
        <v>0</v>
      </c>
      <c r="AH371" s="87">
        <v>4323</v>
      </c>
      <c r="AI371" s="89">
        <v>45552</v>
      </c>
      <c r="AJ371" s="85">
        <v>44529825</v>
      </c>
      <c r="AK371" s="33">
        <f t="shared" si="27"/>
        <v>0</v>
      </c>
      <c r="AL371" s="85">
        <v>0</v>
      </c>
      <c r="AM371" s="33">
        <f t="shared" si="29"/>
        <v>44529825</v>
      </c>
      <c r="AN371" s="33">
        <f t="shared" si="30"/>
        <v>0</v>
      </c>
      <c r="AO371" s="41" t="s">
        <v>323</v>
      </c>
      <c r="AP371" s="87" t="s">
        <v>1778</v>
      </c>
      <c r="AQ371" s="90" t="s">
        <v>1779</v>
      </c>
      <c r="AR371" s="90"/>
    </row>
    <row r="372" spans="1:44" s="42" customFormat="1" ht="14.25" customHeight="1">
      <c r="A372" s="75">
        <v>140</v>
      </c>
      <c r="B372" s="76" t="s">
        <v>1780</v>
      </c>
      <c r="C372" s="77" t="s">
        <v>248</v>
      </c>
      <c r="D372" s="77" t="s">
        <v>2742</v>
      </c>
      <c r="E372" s="77" t="s">
        <v>250</v>
      </c>
      <c r="F372" s="77" t="s">
        <v>254</v>
      </c>
      <c r="G372" s="77" t="s">
        <v>1135</v>
      </c>
      <c r="H372" s="77" t="s">
        <v>77</v>
      </c>
      <c r="I372" s="77" t="s">
        <v>54</v>
      </c>
      <c r="J372" s="77" t="s">
        <v>1781</v>
      </c>
      <c r="K372" s="75" t="s">
        <v>137</v>
      </c>
      <c r="L372" s="75" t="s">
        <v>1782</v>
      </c>
      <c r="M372" s="61">
        <v>900000</v>
      </c>
      <c r="N372" s="75">
        <v>1</v>
      </c>
      <c r="O372" s="61">
        <v>900000</v>
      </c>
      <c r="P372" s="79" t="s">
        <v>66</v>
      </c>
      <c r="Q372" s="79" t="s">
        <v>66</v>
      </c>
      <c r="R372" s="75" t="s">
        <v>1085</v>
      </c>
      <c r="S372" s="75" t="s">
        <v>253</v>
      </c>
      <c r="T372" s="80" t="s">
        <v>1783</v>
      </c>
      <c r="U372" s="39">
        <v>45540</v>
      </c>
      <c r="V372" s="83">
        <v>202417000071563</v>
      </c>
      <c r="W372" s="106" t="s">
        <v>307</v>
      </c>
      <c r="X372" s="83" t="s">
        <v>1784</v>
      </c>
      <c r="Y372" s="89">
        <v>45540</v>
      </c>
      <c r="Z372" s="96"/>
      <c r="AA372" s="89"/>
      <c r="AB372" s="103"/>
      <c r="AC372" s="86">
        <f t="shared" si="26"/>
        <v>900000</v>
      </c>
      <c r="AD372" s="87"/>
      <c r="AE372" s="89"/>
      <c r="AF372" s="85"/>
      <c r="AG372" s="88">
        <f t="shared" si="28"/>
        <v>0</v>
      </c>
      <c r="AH372" s="87"/>
      <c r="AI372" s="89"/>
      <c r="AJ372" s="85"/>
      <c r="AK372" s="33">
        <f t="shared" si="27"/>
        <v>0</v>
      </c>
      <c r="AL372" s="85"/>
      <c r="AM372" s="33">
        <f t="shared" si="29"/>
        <v>0</v>
      </c>
      <c r="AN372" s="33">
        <f t="shared" si="30"/>
        <v>900000</v>
      </c>
      <c r="AO372" s="41"/>
      <c r="AP372" s="87"/>
      <c r="AQ372" s="90"/>
      <c r="AR372" s="90"/>
    </row>
    <row r="373" spans="1:44" s="158" customFormat="1" ht="14.25" customHeight="1">
      <c r="A373" s="139">
        <v>141</v>
      </c>
      <c r="B373" s="140" t="s">
        <v>1785</v>
      </c>
      <c r="C373" s="141" t="s">
        <v>248</v>
      </c>
      <c r="D373" s="141" t="s">
        <v>2742</v>
      </c>
      <c r="E373" s="141" t="s">
        <v>250</v>
      </c>
      <c r="F373" s="141" t="s">
        <v>259</v>
      </c>
      <c r="G373" s="141" t="s">
        <v>1297</v>
      </c>
      <c r="H373" s="141" t="s">
        <v>268</v>
      </c>
      <c r="I373" s="141" t="s">
        <v>54</v>
      </c>
      <c r="J373" s="141" t="s">
        <v>1786</v>
      </c>
      <c r="K373" s="139" t="s">
        <v>2739</v>
      </c>
      <c r="L373" s="75" t="s">
        <v>65</v>
      </c>
      <c r="M373" s="61" t="s">
        <v>340</v>
      </c>
      <c r="N373" s="75" t="s">
        <v>65</v>
      </c>
      <c r="O373" s="142">
        <v>16641699</v>
      </c>
      <c r="P373" s="143" t="s">
        <v>78</v>
      </c>
      <c r="Q373" s="143" t="s">
        <v>78</v>
      </c>
      <c r="R373" s="139" t="s">
        <v>1265</v>
      </c>
      <c r="S373" s="139" t="s">
        <v>1266</v>
      </c>
      <c r="T373" s="144" t="s">
        <v>2750</v>
      </c>
      <c r="U373" s="145">
        <v>45551</v>
      </c>
      <c r="V373" s="146">
        <v>202417000073413</v>
      </c>
      <c r="W373" s="147" t="s">
        <v>307</v>
      </c>
      <c r="X373" s="146" t="s">
        <v>1787</v>
      </c>
      <c r="Y373" s="148">
        <v>45551</v>
      </c>
      <c r="Z373" s="149"/>
      <c r="AA373" s="148"/>
      <c r="AB373" s="150"/>
      <c r="AC373" s="151">
        <f t="shared" si="26"/>
        <v>16641699</v>
      </c>
      <c r="AD373" s="152"/>
      <c r="AE373" s="148"/>
      <c r="AF373" s="153"/>
      <c r="AG373" s="154">
        <f t="shared" si="28"/>
        <v>0</v>
      </c>
      <c r="AH373" s="152"/>
      <c r="AI373" s="148"/>
      <c r="AJ373" s="153"/>
      <c r="AK373" s="155">
        <f t="shared" si="27"/>
        <v>0</v>
      </c>
      <c r="AL373" s="153"/>
      <c r="AM373" s="155">
        <f t="shared" si="29"/>
        <v>0</v>
      </c>
      <c r="AN373" s="155">
        <f t="shared" si="30"/>
        <v>16641699</v>
      </c>
      <c r="AO373" s="156"/>
      <c r="AP373" s="152"/>
      <c r="AQ373" s="157"/>
      <c r="AR373" s="157"/>
    </row>
    <row r="374" spans="1:44" s="42" customFormat="1" ht="14.25" customHeight="1">
      <c r="A374" s="75">
        <v>142</v>
      </c>
      <c r="B374" s="76" t="s">
        <v>1788</v>
      </c>
      <c r="C374" s="77" t="s">
        <v>248</v>
      </c>
      <c r="D374" s="77" t="s">
        <v>2742</v>
      </c>
      <c r="E374" s="77" t="s">
        <v>250</v>
      </c>
      <c r="F374" s="77" t="s">
        <v>259</v>
      </c>
      <c r="G374" s="77" t="s">
        <v>1297</v>
      </c>
      <c r="H374" s="77" t="s">
        <v>265</v>
      </c>
      <c r="I374" s="77" t="s">
        <v>54</v>
      </c>
      <c r="J374" s="77" t="s">
        <v>1789</v>
      </c>
      <c r="K374" s="75" t="s">
        <v>2739</v>
      </c>
      <c r="L374" s="75" t="s">
        <v>65</v>
      </c>
      <c r="M374" s="61" t="s">
        <v>340</v>
      </c>
      <c r="N374" s="75" t="s">
        <v>65</v>
      </c>
      <c r="O374" s="61">
        <v>10878000</v>
      </c>
      <c r="P374" s="79" t="s">
        <v>78</v>
      </c>
      <c r="Q374" s="79" t="s">
        <v>78</v>
      </c>
      <c r="R374" s="75" t="s">
        <v>1265</v>
      </c>
      <c r="S374" s="75" t="s">
        <v>1266</v>
      </c>
      <c r="T374" s="80" t="s">
        <v>2750</v>
      </c>
      <c r="U374" s="39">
        <v>45551</v>
      </c>
      <c r="V374" s="83">
        <v>202417000073413</v>
      </c>
      <c r="W374" s="106" t="s">
        <v>307</v>
      </c>
      <c r="X374" s="83" t="s">
        <v>1318</v>
      </c>
      <c r="Y374" s="89">
        <v>45551</v>
      </c>
      <c r="Z374" s="96"/>
      <c r="AA374" s="89"/>
      <c r="AB374" s="103"/>
      <c r="AC374" s="86">
        <f t="shared" si="26"/>
        <v>10878000</v>
      </c>
      <c r="AD374" s="87"/>
      <c r="AE374" s="89"/>
      <c r="AF374" s="85"/>
      <c r="AG374" s="88">
        <f t="shared" si="28"/>
        <v>0</v>
      </c>
      <c r="AH374" s="87"/>
      <c r="AI374" s="89"/>
      <c r="AJ374" s="85"/>
      <c r="AK374" s="33">
        <f t="shared" si="27"/>
        <v>0</v>
      </c>
      <c r="AL374" s="85"/>
      <c r="AM374" s="33">
        <f t="shared" si="29"/>
        <v>0</v>
      </c>
      <c r="AN374" s="33">
        <f t="shared" si="30"/>
        <v>10878000</v>
      </c>
      <c r="AO374" s="41"/>
      <c r="AP374" s="87"/>
      <c r="AQ374" s="90"/>
      <c r="AR374" s="90"/>
    </row>
    <row r="375" spans="1:44" s="42" customFormat="1" ht="14.25" customHeight="1">
      <c r="A375" s="75">
        <v>143</v>
      </c>
      <c r="B375" s="76" t="s">
        <v>1790</v>
      </c>
      <c r="C375" s="77" t="s">
        <v>248</v>
      </c>
      <c r="D375" s="77" t="s">
        <v>2742</v>
      </c>
      <c r="E375" s="77" t="s">
        <v>250</v>
      </c>
      <c r="F375" s="77" t="s">
        <v>254</v>
      </c>
      <c r="G375" s="77" t="s">
        <v>1135</v>
      </c>
      <c r="H375" s="77" t="s">
        <v>1592</v>
      </c>
      <c r="I375" s="77" t="s">
        <v>54</v>
      </c>
      <c r="J375" s="77" t="s">
        <v>1791</v>
      </c>
      <c r="K375" s="75" t="s">
        <v>2739</v>
      </c>
      <c r="L375" s="75" t="s">
        <v>65</v>
      </c>
      <c r="M375" s="61" t="s">
        <v>340</v>
      </c>
      <c r="N375" s="75" t="s">
        <v>65</v>
      </c>
      <c r="O375" s="61">
        <v>14500000</v>
      </c>
      <c r="P375" s="79" t="s">
        <v>78</v>
      </c>
      <c r="Q375" s="79" t="s">
        <v>78</v>
      </c>
      <c r="R375" s="75" t="s">
        <v>1085</v>
      </c>
      <c r="S375" s="75" t="s">
        <v>253</v>
      </c>
      <c r="T375" s="80" t="s">
        <v>1783</v>
      </c>
      <c r="U375" s="39">
        <v>45551</v>
      </c>
      <c r="V375" s="83">
        <v>202417000073423</v>
      </c>
      <c r="W375" s="106" t="s">
        <v>307</v>
      </c>
      <c r="X375" s="83" t="s">
        <v>1599</v>
      </c>
      <c r="Y375" s="89">
        <v>45551</v>
      </c>
      <c r="Z375" s="96"/>
      <c r="AA375" s="89"/>
      <c r="AB375" s="103"/>
      <c r="AC375" s="86">
        <f t="shared" si="26"/>
        <v>14500000</v>
      </c>
      <c r="AD375" s="87"/>
      <c r="AE375" s="89"/>
      <c r="AF375" s="85"/>
      <c r="AG375" s="88">
        <f t="shared" si="28"/>
        <v>0</v>
      </c>
      <c r="AH375" s="87"/>
      <c r="AI375" s="89"/>
      <c r="AJ375" s="85"/>
      <c r="AK375" s="33">
        <f t="shared" si="27"/>
        <v>0</v>
      </c>
      <c r="AL375" s="85"/>
      <c r="AM375" s="33">
        <f t="shared" si="29"/>
        <v>0</v>
      </c>
      <c r="AN375" s="33">
        <f t="shared" si="30"/>
        <v>14500000</v>
      </c>
      <c r="AO375" s="41"/>
      <c r="AP375" s="87"/>
      <c r="AQ375" s="90"/>
      <c r="AR375" s="90"/>
    </row>
    <row r="376" spans="1:44" s="42" customFormat="1" ht="14.25" customHeight="1">
      <c r="A376" s="75">
        <v>144</v>
      </c>
      <c r="B376" s="76" t="s">
        <v>1792</v>
      </c>
      <c r="C376" s="77" t="s">
        <v>248</v>
      </c>
      <c r="D376" s="77" t="s">
        <v>2742</v>
      </c>
      <c r="E376" s="77" t="s">
        <v>250</v>
      </c>
      <c r="F376" s="77" t="s">
        <v>251</v>
      </c>
      <c r="G376" s="77" t="s">
        <v>1083</v>
      </c>
      <c r="H376" s="77" t="s">
        <v>77</v>
      </c>
      <c r="I376" s="77" t="s">
        <v>54</v>
      </c>
      <c r="J376" s="77" t="s">
        <v>1744</v>
      </c>
      <c r="K376" s="75" t="s">
        <v>2739</v>
      </c>
      <c r="L376" s="75" t="s">
        <v>65</v>
      </c>
      <c r="M376" s="61" t="s">
        <v>340</v>
      </c>
      <c r="N376" s="75" t="s">
        <v>65</v>
      </c>
      <c r="O376" s="61">
        <v>4700000</v>
      </c>
      <c r="P376" s="79" t="s">
        <v>78</v>
      </c>
      <c r="Q376" s="79" t="s">
        <v>78</v>
      </c>
      <c r="R376" s="75" t="s">
        <v>1085</v>
      </c>
      <c r="S376" s="75" t="s">
        <v>253</v>
      </c>
      <c r="T376" s="80" t="s">
        <v>1144</v>
      </c>
      <c r="U376" s="39">
        <v>45551</v>
      </c>
      <c r="V376" s="83">
        <v>202417000073443</v>
      </c>
      <c r="W376" s="106" t="s">
        <v>307</v>
      </c>
      <c r="X376" s="83" t="s">
        <v>1793</v>
      </c>
      <c r="Y376" s="89">
        <v>45551</v>
      </c>
      <c r="Z376" s="96"/>
      <c r="AA376" s="89"/>
      <c r="AB376" s="103"/>
      <c r="AC376" s="86">
        <f t="shared" si="26"/>
        <v>4700000</v>
      </c>
      <c r="AD376" s="87"/>
      <c r="AE376" s="89"/>
      <c r="AF376" s="85"/>
      <c r="AG376" s="88">
        <f t="shared" si="28"/>
        <v>0</v>
      </c>
      <c r="AH376" s="87"/>
      <c r="AI376" s="89"/>
      <c r="AJ376" s="85"/>
      <c r="AK376" s="33">
        <f t="shared" si="27"/>
        <v>0</v>
      </c>
      <c r="AL376" s="85"/>
      <c r="AM376" s="33">
        <f t="shared" si="29"/>
        <v>0</v>
      </c>
      <c r="AN376" s="33">
        <f t="shared" si="30"/>
        <v>4700000</v>
      </c>
      <c r="AO376" s="41"/>
      <c r="AP376" s="87"/>
      <c r="AQ376" s="90"/>
      <c r="AR376" s="90"/>
    </row>
    <row r="377" spans="1:44" s="42" customFormat="1" ht="14.25" customHeight="1">
      <c r="A377" s="75">
        <v>145</v>
      </c>
      <c r="B377" s="76" t="s">
        <v>1794</v>
      </c>
      <c r="C377" s="77" t="s">
        <v>248</v>
      </c>
      <c r="D377" s="77" t="s">
        <v>2742</v>
      </c>
      <c r="E377" s="77" t="s">
        <v>250</v>
      </c>
      <c r="F377" s="77" t="s">
        <v>251</v>
      </c>
      <c r="G377" s="77" t="s">
        <v>1083</v>
      </c>
      <c r="H377" s="77" t="s">
        <v>237</v>
      </c>
      <c r="I377" s="77" t="s">
        <v>54</v>
      </c>
      <c r="J377" s="77" t="s">
        <v>1795</v>
      </c>
      <c r="K377" s="75" t="s">
        <v>2739</v>
      </c>
      <c r="L377" s="75" t="s">
        <v>65</v>
      </c>
      <c r="M377" s="61" t="s">
        <v>340</v>
      </c>
      <c r="N377" s="75" t="s">
        <v>65</v>
      </c>
      <c r="O377" s="61">
        <v>9754000</v>
      </c>
      <c r="P377" s="79" t="s">
        <v>1306</v>
      </c>
      <c r="Q377" s="79" t="s">
        <v>1306</v>
      </c>
      <c r="R377" s="75" t="s">
        <v>1085</v>
      </c>
      <c r="S377" s="75" t="s">
        <v>253</v>
      </c>
      <c r="T377" s="80" t="s">
        <v>1783</v>
      </c>
      <c r="U377" s="39">
        <v>45551</v>
      </c>
      <c r="V377" s="83">
        <v>202417000074253</v>
      </c>
      <c r="W377" s="106" t="s">
        <v>307</v>
      </c>
      <c r="X377" s="83" t="s">
        <v>1784</v>
      </c>
      <c r="Y377" s="89">
        <v>45506</v>
      </c>
      <c r="Z377" s="96"/>
      <c r="AA377" s="89"/>
      <c r="AB377" s="103"/>
      <c r="AC377" s="86">
        <f t="shared" si="26"/>
        <v>9754000</v>
      </c>
      <c r="AD377" s="87"/>
      <c r="AE377" s="89"/>
      <c r="AF377" s="85"/>
      <c r="AG377" s="88">
        <f t="shared" si="28"/>
        <v>0</v>
      </c>
      <c r="AH377" s="87"/>
      <c r="AI377" s="89"/>
      <c r="AJ377" s="85"/>
      <c r="AK377" s="33">
        <f t="shared" si="27"/>
        <v>0</v>
      </c>
      <c r="AL377" s="85"/>
      <c r="AM377" s="33">
        <f t="shared" si="29"/>
        <v>0</v>
      </c>
      <c r="AN377" s="33">
        <f t="shared" si="30"/>
        <v>9754000</v>
      </c>
      <c r="AO377" s="41"/>
      <c r="AP377" s="87"/>
      <c r="AQ377" s="90"/>
      <c r="AR377" s="90"/>
    </row>
    <row r="378" spans="1:44" s="42" customFormat="1" ht="14.25" customHeight="1">
      <c r="A378" s="75">
        <v>146</v>
      </c>
      <c r="B378" s="76" t="s">
        <v>1796</v>
      </c>
      <c r="C378" s="77" t="s">
        <v>248</v>
      </c>
      <c r="D378" s="77" t="s">
        <v>2742</v>
      </c>
      <c r="E378" s="77" t="s">
        <v>250</v>
      </c>
      <c r="F378" s="77" t="s">
        <v>254</v>
      </c>
      <c r="G378" s="77" t="s">
        <v>1135</v>
      </c>
      <c r="H378" s="77" t="s">
        <v>82</v>
      </c>
      <c r="I378" s="77" t="s">
        <v>54</v>
      </c>
      <c r="J378" s="77" t="s">
        <v>604</v>
      </c>
      <c r="K378" s="75" t="s">
        <v>55</v>
      </c>
      <c r="L378" s="75">
        <v>80131505</v>
      </c>
      <c r="M378" s="61">
        <v>10000000</v>
      </c>
      <c r="N378" s="75">
        <v>1</v>
      </c>
      <c r="O378" s="61">
        <v>10000000</v>
      </c>
      <c r="P378" s="79" t="s">
        <v>66</v>
      </c>
      <c r="Q378" s="79" t="s">
        <v>66</v>
      </c>
      <c r="R378" s="75" t="s">
        <v>1085</v>
      </c>
      <c r="S378" s="75" t="s">
        <v>253</v>
      </c>
      <c r="T378" s="80" t="s">
        <v>1144</v>
      </c>
      <c r="U378" s="39">
        <v>45559</v>
      </c>
      <c r="V378" s="83">
        <v>202417000075793</v>
      </c>
      <c r="W378" s="106" t="s">
        <v>307</v>
      </c>
      <c r="X378" s="83" t="s">
        <v>1797</v>
      </c>
      <c r="Y378" s="89">
        <v>45559</v>
      </c>
      <c r="Z378" s="96" t="s">
        <v>1798</v>
      </c>
      <c r="AA378" s="89">
        <v>45560</v>
      </c>
      <c r="AB378" s="103">
        <v>10000000</v>
      </c>
      <c r="AC378" s="86">
        <f t="shared" si="26"/>
        <v>0</v>
      </c>
      <c r="AD378" s="87">
        <v>1528</v>
      </c>
      <c r="AE378" s="89">
        <v>45561</v>
      </c>
      <c r="AF378" s="85">
        <v>10000000</v>
      </c>
      <c r="AG378" s="88">
        <f t="shared" si="28"/>
        <v>0</v>
      </c>
      <c r="AH378" s="87"/>
      <c r="AI378" s="89"/>
      <c r="AJ378" s="85"/>
      <c r="AK378" s="33">
        <f t="shared" si="27"/>
        <v>10000000</v>
      </c>
      <c r="AL378" s="85"/>
      <c r="AM378" s="33">
        <f t="shared" si="29"/>
        <v>0</v>
      </c>
      <c r="AN378" s="33">
        <f t="shared" si="30"/>
        <v>10000000</v>
      </c>
      <c r="AO378" s="41"/>
      <c r="AP378" s="87"/>
      <c r="AQ378" s="90"/>
      <c r="AR378" s="90"/>
    </row>
    <row r="379" spans="1:44" s="158" customFormat="1" ht="14.25" customHeight="1">
      <c r="A379" s="139">
        <v>147</v>
      </c>
      <c r="B379" s="140" t="s">
        <v>1799</v>
      </c>
      <c r="C379" s="141" t="s">
        <v>248</v>
      </c>
      <c r="D379" s="141" t="s">
        <v>2742</v>
      </c>
      <c r="E379" s="141" t="s">
        <v>250</v>
      </c>
      <c r="F379" s="141" t="s">
        <v>251</v>
      </c>
      <c r="G379" s="141" t="s">
        <v>1083</v>
      </c>
      <c r="H379" s="141" t="s">
        <v>237</v>
      </c>
      <c r="I379" s="141" t="s">
        <v>54</v>
      </c>
      <c r="J379" s="141" t="s">
        <v>1800</v>
      </c>
      <c r="K379" s="139" t="s">
        <v>2739</v>
      </c>
      <c r="L379" s="139" t="s">
        <v>65</v>
      </c>
      <c r="M379" s="142" t="s">
        <v>340</v>
      </c>
      <c r="N379" s="139" t="s">
        <v>65</v>
      </c>
      <c r="O379" s="142">
        <v>312666</v>
      </c>
      <c r="P379" s="143" t="s">
        <v>78</v>
      </c>
      <c r="Q379" s="143" t="s">
        <v>78</v>
      </c>
      <c r="R379" s="139" t="s">
        <v>1085</v>
      </c>
      <c r="S379" s="139" t="s">
        <v>253</v>
      </c>
      <c r="T379" s="144" t="s">
        <v>1783</v>
      </c>
      <c r="U379" s="145">
        <v>45551</v>
      </c>
      <c r="V379" s="146">
        <v>202417000074253</v>
      </c>
      <c r="W379" s="147" t="s">
        <v>307</v>
      </c>
      <c r="X379" s="146" t="s">
        <v>1784</v>
      </c>
      <c r="Y379" s="148">
        <v>45506</v>
      </c>
      <c r="Z379" s="149"/>
      <c r="AA379" s="148"/>
      <c r="AB379" s="150"/>
      <c r="AC379" s="151">
        <f t="shared" si="26"/>
        <v>312666</v>
      </c>
      <c r="AD379" s="152"/>
      <c r="AE379" s="148"/>
      <c r="AF379" s="153"/>
      <c r="AG379" s="154">
        <f t="shared" si="28"/>
        <v>0</v>
      </c>
      <c r="AH379" s="152"/>
      <c r="AI379" s="148"/>
      <c r="AJ379" s="153"/>
      <c r="AK379" s="155">
        <f t="shared" si="27"/>
        <v>0</v>
      </c>
      <c r="AL379" s="153"/>
      <c r="AM379" s="155">
        <f t="shared" si="29"/>
        <v>0</v>
      </c>
      <c r="AN379" s="155">
        <f t="shared" si="30"/>
        <v>312666</v>
      </c>
      <c r="AO379" s="156"/>
      <c r="AP379" s="152"/>
      <c r="AQ379" s="157"/>
      <c r="AR379" s="157"/>
    </row>
    <row r="380" spans="1:44" s="42" customFormat="1" ht="14.25" customHeight="1">
      <c r="A380" s="75">
        <v>1</v>
      </c>
      <c r="B380" s="76" t="s">
        <v>1801</v>
      </c>
      <c r="C380" s="77" t="s">
        <v>48</v>
      </c>
      <c r="D380" s="77" t="s">
        <v>2740</v>
      </c>
      <c r="E380" s="77" t="s">
        <v>50</v>
      </c>
      <c r="F380" s="77" t="s">
        <v>51</v>
      </c>
      <c r="G380" s="77" t="s">
        <v>52</v>
      </c>
      <c r="H380" s="77" t="s">
        <v>53</v>
      </c>
      <c r="I380" s="77" t="s">
        <v>299</v>
      </c>
      <c r="J380" s="77" t="s">
        <v>1802</v>
      </c>
      <c r="K380" s="75" t="s">
        <v>55</v>
      </c>
      <c r="L380" s="75">
        <v>80111607</v>
      </c>
      <c r="M380" s="61">
        <v>5930000</v>
      </c>
      <c r="N380" s="75" t="s">
        <v>1803</v>
      </c>
      <c r="O380" s="61">
        <v>26289667</v>
      </c>
      <c r="P380" s="79" t="s">
        <v>56</v>
      </c>
      <c r="Q380" s="79" t="s">
        <v>56</v>
      </c>
      <c r="R380" s="75" t="s">
        <v>57</v>
      </c>
      <c r="S380" s="75" t="s">
        <v>313</v>
      </c>
      <c r="T380" s="80" t="s">
        <v>57</v>
      </c>
      <c r="U380" s="39">
        <v>45489</v>
      </c>
      <c r="V380" s="83">
        <v>202414000058763</v>
      </c>
      <c r="W380" s="106" t="s">
        <v>302</v>
      </c>
      <c r="X380" s="83" t="s">
        <v>64</v>
      </c>
      <c r="Y380" s="89">
        <v>45504</v>
      </c>
      <c r="Z380" s="96" t="s">
        <v>1804</v>
      </c>
      <c r="AA380" s="89">
        <v>45504</v>
      </c>
      <c r="AB380" s="103">
        <v>26289667</v>
      </c>
      <c r="AC380" s="86">
        <f t="shared" si="26"/>
        <v>0</v>
      </c>
      <c r="AD380" s="87">
        <v>1411</v>
      </c>
      <c r="AE380" s="89">
        <v>45509</v>
      </c>
      <c r="AF380" s="85">
        <v>26289667</v>
      </c>
      <c r="AG380" s="88">
        <f t="shared" si="28"/>
        <v>0</v>
      </c>
      <c r="AH380" s="87">
        <v>3793</v>
      </c>
      <c r="AI380" s="89">
        <v>45519</v>
      </c>
      <c r="AJ380" s="85">
        <v>26289667</v>
      </c>
      <c r="AK380" s="33">
        <f t="shared" si="27"/>
        <v>0</v>
      </c>
      <c r="AL380" s="85">
        <v>3162667</v>
      </c>
      <c r="AM380" s="33">
        <f t="shared" si="29"/>
        <v>23127000</v>
      </c>
      <c r="AN380" s="33">
        <f t="shared" si="30"/>
        <v>0</v>
      </c>
      <c r="AO380" s="41" t="s">
        <v>323</v>
      </c>
      <c r="AP380" s="87" t="s">
        <v>1805</v>
      </c>
      <c r="AQ380" s="90" t="s">
        <v>1806</v>
      </c>
      <c r="AR380" s="90"/>
    </row>
    <row r="381" spans="1:44" s="42" customFormat="1" ht="14.25" customHeight="1">
      <c r="A381" s="75">
        <v>2</v>
      </c>
      <c r="B381" s="76" t="s">
        <v>1807</v>
      </c>
      <c r="C381" s="77" t="s">
        <v>48</v>
      </c>
      <c r="D381" s="77" t="s">
        <v>2740</v>
      </c>
      <c r="E381" s="77" t="s">
        <v>50</v>
      </c>
      <c r="F381" s="77" t="s">
        <v>51</v>
      </c>
      <c r="G381" s="77" t="s">
        <v>52</v>
      </c>
      <c r="H381" s="77" t="s">
        <v>58</v>
      </c>
      <c r="I381" s="77" t="s">
        <v>299</v>
      </c>
      <c r="J381" s="77" t="s">
        <v>1808</v>
      </c>
      <c r="K381" s="75" t="s">
        <v>55</v>
      </c>
      <c r="L381" s="75">
        <v>80111617</v>
      </c>
      <c r="M381" s="61">
        <v>6935000</v>
      </c>
      <c r="N381" s="75" t="s">
        <v>1803</v>
      </c>
      <c r="O381" s="61">
        <v>30745167</v>
      </c>
      <c r="P381" s="79" t="s">
        <v>56</v>
      </c>
      <c r="Q381" s="79" t="s">
        <v>56</v>
      </c>
      <c r="R381" s="75" t="s">
        <v>57</v>
      </c>
      <c r="S381" s="75" t="s">
        <v>313</v>
      </c>
      <c r="T381" s="80" t="s">
        <v>57</v>
      </c>
      <c r="U381" s="39">
        <v>45489</v>
      </c>
      <c r="V381" s="83">
        <v>202414000058763</v>
      </c>
      <c r="W381" s="106" t="s">
        <v>302</v>
      </c>
      <c r="X381" s="83" t="s">
        <v>64</v>
      </c>
      <c r="Y381" s="89">
        <v>45504</v>
      </c>
      <c r="Z381" s="96" t="s">
        <v>1809</v>
      </c>
      <c r="AA381" s="89">
        <v>45504</v>
      </c>
      <c r="AB381" s="103">
        <v>30745167</v>
      </c>
      <c r="AC381" s="86">
        <f t="shared" si="26"/>
        <v>0</v>
      </c>
      <c r="AD381" s="87">
        <v>1412</v>
      </c>
      <c r="AE381" s="89">
        <v>45509</v>
      </c>
      <c r="AF381" s="85">
        <v>30745167</v>
      </c>
      <c r="AG381" s="88">
        <f t="shared" si="28"/>
        <v>0</v>
      </c>
      <c r="AH381" s="87">
        <v>4113</v>
      </c>
      <c r="AI381" s="89">
        <v>45538</v>
      </c>
      <c r="AJ381" s="85">
        <v>27740000</v>
      </c>
      <c r="AK381" s="33">
        <f t="shared" si="27"/>
        <v>3005167</v>
      </c>
      <c r="AL381" s="85"/>
      <c r="AM381" s="33">
        <f t="shared" si="29"/>
        <v>27740000</v>
      </c>
      <c r="AN381" s="33">
        <f t="shared" si="30"/>
        <v>3005167</v>
      </c>
      <c r="AO381" s="41" t="s">
        <v>323</v>
      </c>
      <c r="AP381" s="87" t="s">
        <v>1810</v>
      </c>
      <c r="AQ381" s="90" t="s">
        <v>1811</v>
      </c>
      <c r="AR381" s="90"/>
    </row>
    <row r="382" spans="1:44" s="42" customFormat="1" ht="14.25" customHeight="1">
      <c r="A382" s="75">
        <v>3</v>
      </c>
      <c r="B382" s="76" t="s">
        <v>1812</v>
      </c>
      <c r="C382" s="77" t="s">
        <v>48</v>
      </c>
      <c r="D382" s="77" t="s">
        <v>2740</v>
      </c>
      <c r="E382" s="77" t="s">
        <v>50</v>
      </c>
      <c r="F382" s="77" t="s">
        <v>51</v>
      </c>
      <c r="G382" s="77" t="s">
        <v>52</v>
      </c>
      <c r="H382" s="77" t="s">
        <v>59</v>
      </c>
      <c r="I382" s="77" t="s">
        <v>299</v>
      </c>
      <c r="J382" s="77" t="s">
        <v>1808</v>
      </c>
      <c r="K382" s="75" t="s">
        <v>55</v>
      </c>
      <c r="L382" s="75">
        <v>81101500</v>
      </c>
      <c r="M382" s="61">
        <v>5507000</v>
      </c>
      <c r="N382" s="75" t="s">
        <v>1813</v>
      </c>
      <c r="O382" s="61">
        <v>13033233</v>
      </c>
      <c r="P382" s="79" t="s">
        <v>1306</v>
      </c>
      <c r="Q382" s="79" t="s">
        <v>1306</v>
      </c>
      <c r="R382" s="75" t="s">
        <v>57</v>
      </c>
      <c r="S382" s="75" t="s">
        <v>313</v>
      </c>
      <c r="T382" s="80" t="s">
        <v>57</v>
      </c>
      <c r="U382" s="39">
        <v>45489</v>
      </c>
      <c r="V382" s="83">
        <v>202414000058763</v>
      </c>
      <c r="W382" s="106" t="s">
        <v>302</v>
      </c>
      <c r="X382" s="83" t="s">
        <v>64</v>
      </c>
      <c r="Y382" s="89">
        <v>45504</v>
      </c>
      <c r="Z382" s="96" t="s">
        <v>1814</v>
      </c>
      <c r="AA382" s="89">
        <v>45504</v>
      </c>
      <c r="AB382" s="103">
        <v>13033233</v>
      </c>
      <c r="AC382" s="86">
        <f t="shared" si="26"/>
        <v>0</v>
      </c>
      <c r="AD382" s="87">
        <v>1413</v>
      </c>
      <c r="AE382" s="89">
        <v>45509</v>
      </c>
      <c r="AF382" s="85">
        <v>13033233</v>
      </c>
      <c r="AG382" s="88">
        <f t="shared" si="28"/>
        <v>0</v>
      </c>
      <c r="AH382" s="87"/>
      <c r="AI382" s="89"/>
      <c r="AJ382" s="85"/>
      <c r="AK382" s="33">
        <f t="shared" si="27"/>
        <v>13033233</v>
      </c>
      <c r="AL382" s="85"/>
      <c r="AM382" s="33">
        <f t="shared" si="29"/>
        <v>0</v>
      </c>
      <c r="AN382" s="33">
        <f t="shared" si="30"/>
        <v>13033233</v>
      </c>
      <c r="AO382" s="41"/>
      <c r="AP382" s="87"/>
      <c r="AQ382" s="90"/>
      <c r="AR382" s="90"/>
    </row>
    <row r="383" spans="1:44" s="42" customFormat="1" ht="14.25" customHeight="1">
      <c r="A383" s="75">
        <v>4</v>
      </c>
      <c r="B383" s="76" t="s">
        <v>1815</v>
      </c>
      <c r="C383" s="77" t="s">
        <v>48</v>
      </c>
      <c r="D383" s="77" t="s">
        <v>2740</v>
      </c>
      <c r="E383" s="77" t="s">
        <v>50</v>
      </c>
      <c r="F383" s="77" t="s">
        <v>51</v>
      </c>
      <c r="G383" s="77" t="s">
        <v>52</v>
      </c>
      <c r="H383" s="77" t="s">
        <v>53</v>
      </c>
      <c r="I383" s="77" t="s">
        <v>299</v>
      </c>
      <c r="J383" s="77" t="s">
        <v>1816</v>
      </c>
      <c r="K383" s="75" t="s">
        <v>55</v>
      </c>
      <c r="L383" s="75">
        <v>80111607</v>
      </c>
      <c r="M383" s="61">
        <v>8712000</v>
      </c>
      <c r="N383" s="75" t="s">
        <v>1817</v>
      </c>
      <c r="O383" s="61">
        <v>43321705</v>
      </c>
      <c r="P383" s="79" t="s">
        <v>56</v>
      </c>
      <c r="Q383" s="79" t="s">
        <v>56</v>
      </c>
      <c r="R383" s="75" t="s">
        <v>57</v>
      </c>
      <c r="S383" s="75" t="s">
        <v>313</v>
      </c>
      <c r="T383" s="80" t="s">
        <v>57</v>
      </c>
      <c r="U383" s="39">
        <v>38187</v>
      </c>
      <c r="V383" s="83">
        <v>202414000059743</v>
      </c>
      <c r="W383" s="106" t="s">
        <v>302</v>
      </c>
      <c r="X383" s="83" t="s">
        <v>64</v>
      </c>
      <c r="Y383" s="89">
        <v>45499</v>
      </c>
      <c r="Z383" s="96" t="s">
        <v>1818</v>
      </c>
      <c r="AA383" s="89">
        <v>45499</v>
      </c>
      <c r="AB383" s="103">
        <v>43321705</v>
      </c>
      <c r="AC383" s="86">
        <f t="shared" si="26"/>
        <v>0</v>
      </c>
      <c r="AD383" s="87">
        <v>1335</v>
      </c>
      <c r="AE383" s="89">
        <v>45504</v>
      </c>
      <c r="AF383" s="85">
        <v>43321705</v>
      </c>
      <c r="AG383" s="88">
        <f t="shared" si="28"/>
        <v>0</v>
      </c>
      <c r="AH383" s="87">
        <v>4130</v>
      </c>
      <c r="AI383" s="89">
        <v>45540</v>
      </c>
      <c r="AJ383" s="85">
        <v>34848000</v>
      </c>
      <c r="AK383" s="33">
        <f t="shared" si="27"/>
        <v>8473705</v>
      </c>
      <c r="AL383" s="85"/>
      <c r="AM383" s="33">
        <f t="shared" si="29"/>
        <v>34848000</v>
      </c>
      <c r="AN383" s="33">
        <f t="shared" si="30"/>
        <v>8473705</v>
      </c>
      <c r="AO383" s="41" t="s">
        <v>323</v>
      </c>
      <c r="AP383" s="87" t="s">
        <v>1819</v>
      </c>
      <c r="AQ383" s="90" t="s">
        <v>1820</v>
      </c>
      <c r="AR383" s="90"/>
    </row>
    <row r="384" spans="1:44" s="42" customFormat="1" ht="14.25" customHeight="1">
      <c r="A384" s="75">
        <v>5</v>
      </c>
      <c r="B384" s="76" t="s">
        <v>1821</v>
      </c>
      <c r="C384" s="77" t="s">
        <v>48</v>
      </c>
      <c r="D384" s="77" t="s">
        <v>2740</v>
      </c>
      <c r="E384" s="77" t="s">
        <v>50</v>
      </c>
      <c r="F384" s="77" t="s">
        <v>51</v>
      </c>
      <c r="G384" s="77" t="s">
        <v>52</v>
      </c>
      <c r="H384" s="77" t="s">
        <v>59</v>
      </c>
      <c r="I384" s="77" t="s">
        <v>299</v>
      </c>
      <c r="J384" s="77" t="s">
        <v>1822</v>
      </c>
      <c r="K384" s="75" t="s">
        <v>55</v>
      </c>
      <c r="L384" s="75">
        <v>81101500</v>
      </c>
      <c r="M384" s="61">
        <v>5930000</v>
      </c>
      <c r="N384" s="75" t="s">
        <v>1823</v>
      </c>
      <c r="O384" s="61">
        <v>27278000</v>
      </c>
      <c r="P384" s="79" t="s">
        <v>56</v>
      </c>
      <c r="Q384" s="79" t="s">
        <v>56</v>
      </c>
      <c r="R384" s="75" t="s">
        <v>57</v>
      </c>
      <c r="S384" s="75" t="s">
        <v>313</v>
      </c>
      <c r="T384" s="80" t="s">
        <v>57</v>
      </c>
      <c r="U384" s="39">
        <v>45489</v>
      </c>
      <c r="V384" s="83">
        <v>202414000058763</v>
      </c>
      <c r="W384" s="106" t="s">
        <v>302</v>
      </c>
      <c r="X384" s="83" t="s">
        <v>64</v>
      </c>
      <c r="Y384" s="89">
        <v>45504</v>
      </c>
      <c r="Z384" s="96" t="s">
        <v>1824</v>
      </c>
      <c r="AA384" s="89">
        <v>45504</v>
      </c>
      <c r="AB384" s="103">
        <v>27278000</v>
      </c>
      <c r="AC384" s="86">
        <f t="shared" si="26"/>
        <v>0</v>
      </c>
      <c r="AD384" s="87">
        <v>1414</v>
      </c>
      <c r="AE384" s="89">
        <v>45509</v>
      </c>
      <c r="AF384" s="85">
        <v>27278000</v>
      </c>
      <c r="AG384" s="88">
        <f t="shared" si="28"/>
        <v>0</v>
      </c>
      <c r="AH384" s="87">
        <v>4020</v>
      </c>
      <c r="AI384" s="89">
        <v>45530</v>
      </c>
      <c r="AJ384" s="85">
        <v>27278000</v>
      </c>
      <c r="AK384" s="33">
        <f t="shared" si="27"/>
        <v>0</v>
      </c>
      <c r="AL384" s="85">
        <v>988333</v>
      </c>
      <c r="AM384" s="33">
        <f t="shared" si="29"/>
        <v>26289667</v>
      </c>
      <c r="AN384" s="33">
        <f t="shared" si="30"/>
        <v>0</v>
      </c>
      <c r="AO384" s="41" t="s">
        <v>323</v>
      </c>
      <c r="AP384" s="87" t="s">
        <v>1825</v>
      </c>
      <c r="AQ384" s="90" t="s">
        <v>1826</v>
      </c>
      <c r="AR384" s="90"/>
    </row>
    <row r="385" spans="1:44" s="42" customFormat="1" ht="14.25" customHeight="1">
      <c r="A385" s="75">
        <v>6</v>
      </c>
      <c r="B385" s="76" t="s">
        <v>1827</v>
      </c>
      <c r="C385" s="77" t="s">
        <v>48</v>
      </c>
      <c r="D385" s="77" t="s">
        <v>2740</v>
      </c>
      <c r="E385" s="77" t="s">
        <v>50</v>
      </c>
      <c r="F385" s="77" t="s">
        <v>51</v>
      </c>
      <c r="G385" s="77" t="s">
        <v>52</v>
      </c>
      <c r="H385" s="77" t="s">
        <v>59</v>
      </c>
      <c r="I385" s="77" t="s">
        <v>299</v>
      </c>
      <c r="J385" s="77" t="s">
        <v>1828</v>
      </c>
      <c r="K385" s="75" t="s">
        <v>55</v>
      </c>
      <c r="L385" s="75">
        <v>81101500</v>
      </c>
      <c r="M385" s="61">
        <v>8712000</v>
      </c>
      <c r="N385" s="75" t="s">
        <v>1829</v>
      </c>
      <c r="O385" s="61">
        <v>42688800</v>
      </c>
      <c r="P385" s="79" t="s">
        <v>56</v>
      </c>
      <c r="Q385" s="79" t="s">
        <v>56</v>
      </c>
      <c r="R385" s="75" t="s">
        <v>57</v>
      </c>
      <c r="S385" s="75" t="s">
        <v>313</v>
      </c>
      <c r="T385" s="80" t="s">
        <v>57</v>
      </c>
      <c r="U385" s="39">
        <v>45489</v>
      </c>
      <c r="V385" s="83">
        <v>202414000058763</v>
      </c>
      <c r="W385" s="106" t="s">
        <v>302</v>
      </c>
      <c r="X385" s="83" t="s">
        <v>64</v>
      </c>
      <c r="Y385" s="89">
        <v>45504</v>
      </c>
      <c r="Z385" s="96" t="s">
        <v>1830</v>
      </c>
      <c r="AA385" s="89">
        <v>45504</v>
      </c>
      <c r="AB385" s="103">
        <v>42688800</v>
      </c>
      <c r="AC385" s="86">
        <f t="shared" si="26"/>
        <v>0</v>
      </c>
      <c r="AD385" s="87">
        <v>1415</v>
      </c>
      <c r="AE385" s="89">
        <v>45509</v>
      </c>
      <c r="AF385" s="85">
        <v>42688800</v>
      </c>
      <c r="AG385" s="88">
        <f t="shared" si="28"/>
        <v>0</v>
      </c>
      <c r="AH385" s="87">
        <v>4027</v>
      </c>
      <c r="AI385" s="89">
        <v>45531</v>
      </c>
      <c r="AJ385" s="85">
        <v>34848000</v>
      </c>
      <c r="AK385" s="33">
        <f t="shared" si="27"/>
        <v>7840800</v>
      </c>
      <c r="AL385" s="85">
        <v>1161600</v>
      </c>
      <c r="AM385" s="33">
        <f t="shared" si="29"/>
        <v>33686400</v>
      </c>
      <c r="AN385" s="33">
        <f t="shared" si="30"/>
        <v>7840800</v>
      </c>
      <c r="AO385" s="41" t="s">
        <v>323</v>
      </c>
      <c r="AP385" s="87" t="s">
        <v>1831</v>
      </c>
      <c r="AQ385" s="90" t="s">
        <v>1832</v>
      </c>
      <c r="AR385" s="90"/>
    </row>
    <row r="386" spans="1:44" s="42" customFormat="1" ht="14.25" customHeight="1">
      <c r="A386" s="75">
        <v>7</v>
      </c>
      <c r="B386" s="76" t="s">
        <v>1833</v>
      </c>
      <c r="C386" s="77" t="s">
        <v>48</v>
      </c>
      <c r="D386" s="77" t="s">
        <v>2740</v>
      </c>
      <c r="E386" s="77" t="s">
        <v>50</v>
      </c>
      <c r="F386" s="77" t="s">
        <v>51</v>
      </c>
      <c r="G386" s="77" t="s">
        <v>52</v>
      </c>
      <c r="H386" s="77" t="s">
        <v>53</v>
      </c>
      <c r="I386" s="77" t="s">
        <v>299</v>
      </c>
      <c r="J386" s="77" t="s">
        <v>1834</v>
      </c>
      <c r="K386" s="75" t="s">
        <v>55</v>
      </c>
      <c r="L386" s="75">
        <v>80111607</v>
      </c>
      <c r="M386" s="61">
        <v>8553000</v>
      </c>
      <c r="N386" s="75" t="s">
        <v>1823</v>
      </c>
      <c r="O386" s="61">
        <v>39058700</v>
      </c>
      <c r="P386" s="79" t="s">
        <v>56</v>
      </c>
      <c r="Q386" s="79" t="s">
        <v>56</v>
      </c>
      <c r="R386" s="75" t="s">
        <v>57</v>
      </c>
      <c r="S386" s="75" t="s">
        <v>313</v>
      </c>
      <c r="T386" s="80" t="s">
        <v>57</v>
      </c>
      <c r="U386" s="39">
        <v>45489</v>
      </c>
      <c r="V386" s="83">
        <v>202414000058763</v>
      </c>
      <c r="W386" s="106" t="s">
        <v>302</v>
      </c>
      <c r="X386" s="83" t="s">
        <v>64</v>
      </c>
      <c r="Y386" s="89">
        <v>45504</v>
      </c>
      <c r="Z386" s="96" t="s">
        <v>1835</v>
      </c>
      <c r="AA386" s="89">
        <v>45504</v>
      </c>
      <c r="AB386" s="103">
        <v>39058700</v>
      </c>
      <c r="AC386" s="86">
        <f t="shared" si="26"/>
        <v>0</v>
      </c>
      <c r="AD386" s="87">
        <v>1426</v>
      </c>
      <c r="AE386" s="89">
        <v>45512</v>
      </c>
      <c r="AF386" s="85">
        <v>39058700</v>
      </c>
      <c r="AG386" s="88">
        <f t="shared" si="28"/>
        <v>0</v>
      </c>
      <c r="AH386" s="87">
        <v>3771</v>
      </c>
      <c r="AI386" s="89">
        <v>45518</v>
      </c>
      <c r="AJ386" s="85">
        <v>39058700</v>
      </c>
      <c r="AK386" s="33">
        <f t="shared" si="27"/>
        <v>0</v>
      </c>
      <c r="AL386" s="85">
        <v>4846700</v>
      </c>
      <c r="AM386" s="33">
        <f t="shared" si="29"/>
        <v>34212000</v>
      </c>
      <c r="AN386" s="33">
        <f t="shared" si="30"/>
        <v>0</v>
      </c>
      <c r="AO386" s="41" t="s">
        <v>323</v>
      </c>
      <c r="AP386" s="87" t="s">
        <v>1836</v>
      </c>
      <c r="AQ386" s="90" t="s">
        <v>1837</v>
      </c>
      <c r="AR386" s="90"/>
    </row>
    <row r="387" spans="1:44" s="42" customFormat="1" ht="14.25" customHeight="1">
      <c r="A387" s="75">
        <v>8</v>
      </c>
      <c r="B387" s="76" t="s">
        <v>1838</v>
      </c>
      <c r="C387" s="77" t="s">
        <v>48</v>
      </c>
      <c r="D387" s="77" t="s">
        <v>2740</v>
      </c>
      <c r="E387" s="77" t="s">
        <v>50</v>
      </c>
      <c r="F387" s="77" t="s">
        <v>51</v>
      </c>
      <c r="G387" s="77" t="s">
        <v>52</v>
      </c>
      <c r="H387" s="77" t="s">
        <v>60</v>
      </c>
      <c r="I387" s="77" t="s">
        <v>299</v>
      </c>
      <c r="J387" s="77" t="s">
        <v>1839</v>
      </c>
      <c r="K387" s="75" t="s">
        <v>55</v>
      </c>
      <c r="L387" s="75">
        <v>80111600</v>
      </c>
      <c r="M387" s="61">
        <v>5507000</v>
      </c>
      <c r="N387" s="75" t="s">
        <v>1840</v>
      </c>
      <c r="O387" s="61">
        <v>28452833</v>
      </c>
      <c r="P387" s="79" t="s">
        <v>61</v>
      </c>
      <c r="Q387" s="79" t="s">
        <v>56</v>
      </c>
      <c r="R387" s="75" t="s">
        <v>57</v>
      </c>
      <c r="S387" s="75" t="s">
        <v>313</v>
      </c>
      <c r="T387" s="80" t="s">
        <v>57</v>
      </c>
      <c r="U387" s="39">
        <v>45489</v>
      </c>
      <c r="V387" s="83">
        <v>202414000058763</v>
      </c>
      <c r="W387" s="106" t="s">
        <v>302</v>
      </c>
      <c r="X387" s="83" t="s">
        <v>64</v>
      </c>
      <c r="Y387" s="89">
        <v>45504</v>
      </c>
      <c r="Z387" s="96" t="s">
        <v>1841</v>
      </c>
      <c r="AA387" s="89">
        <v>45504</v>
      </c>
      <c r="AB387" s="103">
        <v>28452833</v>
      </c>
      <c r="AC387" s="86">
        <f t="shared" si="26"/>
        <v>0</v>
      </c>
      <c r="AD387" s="87">
        <v>1416</v>
      </c>
      <c r="AE387" s="89">
        <v>45509</v>
      </c>
      <c r="AF387" s="85">
        <v>28452833</v>
      </c>
      <c r="AG387" s="88">
        <f t="shared" si="28"/>
        <v>0</v>
      </c>
      <c r="AH387" s="87">
        <v>4005</v>
      </c>
      <c r="AI387" s="89">
        <v>45524</v>
      </c>
      <c r="AJ387" s="85">
        <v>24781500</v>
      </c>
      <c r="AK387" s="33">
        <f t="shared" si="27"/>
        <v>3671333</v>
      </c>
      <c r="AL387" s="85">
        <v>2019233</v>
      </c>
      <c r="AM387" s="33">
        <f t="shared" si="29"/>
        <v>22762267</v>
      </c>
      <c r="AN387" s="33">
        <f t="shared" si="30"/>
        <v>3671333</v>
      </c>
      <c r="AO387" s="41" t="s">
        <v>323</v>
      </c>
      <c r="AP387" s="87" t="s">
        <v>1842</v>
      </c>
      <c r="AQ387" s="90" t="s">
        <v>1843</v>
      </c>
      <c r="AR387" s="90"/>
    </row>
    <row r="388" spans="1:44" s="42" customFormat="1" ht="14.25" customHeight="1">
      <c r="A388" s="75">
        <v>9</v>
      </c>
      <c r="B388" s="76" t="s">
        <v>1844</v>
      </c>
      <c r="C388" s="77" t="s">
        <v>48</v>
      </c>
      <c r="D388" s="77" t="s">
        <v>2740</v>
      </c>
      <c r="E388" s="77" t="s">
        <v>50</v>
      </c>
      <c r="F388" s="77" t="s">
        <v>51</v>
      </c>
      <c r="G388" s="77" t="s">
        <v>52</v>
      </c>
      <c r="H388" s="77" t="s">
        <v>58</v>
      </c>
      <c r="I388" s="77" t="s">
        <v>299</v>
      </c>
      <c r="J388" s="77" t="s">
        <v>1845</v>
      </c>
      <c r="K388" s="75" t="s">
        <v>55</v>
      </c>
      <c r="L388" s="75">
        <v>80111617</v>
      </c>
      <c r="M388" s="61">
        <v>8712000</v>
      </c>
      <c r="N388" s="75" t="s">
        <v>1829</v>
      </c>
      <c r="O388" s="61">
        <v>42979200</v>
      </c>
      <c r="P388" s="79" t="s">
        <v>56</v>
      </c>
      <c r="Q388" s="79" t="s">
        <v>56</v>
      </c>
      <c r="R388" s="75" t="s">
        <v>57</v>
      </c>
      <c r="S388" s="75" t="s">
        <v>313</v>
      </c>
      <c r="T388" s="80" t="s">
        <v>57</v>
      </c>
      <c r="U388" s="39">
        <v>45489</v>
      </c>
      <c r="V388" s="83">
        <v>202414000058763</v>
      </c>
      <c r="W388" s="106" t="s">
        <v>302</v>
      </c>
      <c r="X388" s="83" t="s">
        <v>64</v>
      </c>
      <c r="Y388" s="89">
        <v>45504</v>
      </c>
      <c r="Z388" s="96" t="s">
        <v>1846</v>
      </c>
      <c r="AA388" s="89">
        <v>45504</v>
      </c>
      <c r="AB388" s="103">
        <v>42979200</v>
      </c>
      <c r="AC388" s="86">
        <f t="shared" si="26"/>
        <v>0</v>
      </c>
      <c r="AD388" s="87">
        <v>1417</v>
      </c>
      <c r="AE388" s="89">
        <v>45509</v>
      </c>
      <c r="AF388" s="85">
        <v>42979200</v>
      </c>
      <c r="AG388" s="88">
        <f t="shared" si="28"/>
        <v>0</v>
      </c>
      <c r="AH388" s="87">
        <v>3909</v>
      </c>
      <c r="AI388" s="89">
        <v>45520</v>
      </c>
      <c r="AJ388" s="85">
        <v>42979200</v>
      </c>
      <c r="AK388" s="33">
        <f t="shared" si="27"/>
        <v>0</v>
      </c>
      <c r="AL388" s="85">
        <v>2323200</v>
      </c>
      <c r="AM388" s="33">
        <f t="shared" si="29"/>
        <v>40656000</v>
      </c>
      <c r="AN388" s="33">
        <f t="shared" si="30"/>
        <v>0</v>
      </c>
      <c r="AO388" s="41" t="s">
        <v>323</v>
      </c>
      <c r="AP388" s="87" t="s">
        <v>1847</v>
      </c>
      <c r="AQ388" s="90" t="s">
        <v>1848</v>
      </c>
      <c r="AR388" s="90"/>
    </row>
    <row r="389" spans="1:44" s="42" customFormat="1" ht="14.25" customHeight="1">
      <c r="A389" s="75">
        <v>10</v>
      </c>
      <c r="B389" s="76" t="s">
        <v>1849</v>
      </c>
      <c r="C389" s="77" t="s">
        <v>48</v>
      </c>
      <c r="D389" s="77" t="s">
        <v>2740</v>
      </c>
      <c r="E389" s="77" t="s">
        <v>50</v>
      </c>
      <c r="F389" s="77" t="s">
        <v>51</v>
      </c>
      <c r="G389" s="77" t="s">
        <v>52</v>
      </c>
      <c r="H389" s="77" t="s">
        <v>59</v>
      </c>
      <c r="I389" s="77" t="s">
        <v>299</v>
      </c>
      <c r="J389" s="77" t="s">
        <v>1850</v>
      </c>
      <c r="K389" s="75" t="s">
        <v>55</v>
      </c>
      <c r="L389" s="75">
        <v>81101500</v>
      </c>
      <c r="M389" s="61">
        <v>6500000</v>
      </c>
      <c r="N389" s="75" t="s">
        <v>1803</v>
      </c>
      <c r="O389" s="61">
        <v>28816667</v>
      </c>
      <c r="P389" s="79" t="s">
        <v>56</v>
      </c>
      <c r="Q389" s="79" t="s">
        <v>56</v>
      </c>
      <c r="R389" s="75" t="s">
        <v>57</v>
      </c>
      <c r="S389" s="75" t="s">
        <v>313</v>
      </c>
      <c r="T389" s="80" t="s">
        <v>57</v>
      </c>
      <c r="U389" s="39">
        <v>45489</v>
      </c>
      <c r="V389" s="83">
        <v>202414000058763</v>
      </c>
      <c r="W389" s="106" t="s">
        <v>302</v>
      </c>
      <c r="X389" s="83" t="s">
        <v>64</v>
      </c>
      <c r="Y389" s="89">
        <v>45504</v>
      </c>
      <c r="Z389" s="96" t="s">
        <v>1851</v>
      </c>
      <c r="AA389" s="89">
        <v>45504</v>
      </c>
      <c r="AB389" s="103">
        <v>28816667</v>
      </c>
      <c r="AC389" s="86">
        <f t="shared" si="26"/>
        <v>0</v>
      </c>
      <c r="AD389" s="87">
        <v>1418</v>
      </c>
      <c r="AE389" s="89">
        <v>45509</v>
      </c>
      <c r="AF389" s="85">
        <v>28816667</v>
      </c>
      <c r="AG389" s="88">
        <f t="shared" si="28"/>
        <v>0</v>
      </c>
      <c r="AH389" s="87">
        <v>4028</v>
      </c>
      <c r="AI389" s="89">
        <v>45531</v>
      </c>
      <c r="AJ389" s="85">
        <v>26000000</v>
      </c>
      <c r="AK389" s="33">
        <f t="shared" si="27"/>
        <v>2816667</v>
      </c>
      <c r="AL389" s="85">
        <v>866667</v>
      </c>
      <c r="AM389" s="33">
        <f t="shared" si="29"/>
        <v>25133333</v>
      </c>
      <c r="AN389" s="33">
        <f t="shared" si="30"/>
        <v>2816667</v>
      </c>
      <c r="AO389" s="41" t="s">
        <v>323</v>
      </c>
      <c r="AP389" s="87" t="s">
        <v>1852</v>
      </c>
      <c r="AQ389" s="90" t="s">
        <v>1853</v>
      </c>
      <c r="AR389" s="90"/>
    </row>
    <row r="390" spans="1:44" s="42" customFormat="1" ht="14.25" customHeight="1">
      <c r="A390" s="75">
        <v>11</v>
      </c>
      <c r="B390" s="76" t="s">
        <v>1854</v>
      </c>
      <c r="C390" s="77" t="s">
        <v>48</v>
      </c>
      <c r="D390" s="77" t="s">
        <v>2740</v>
      </c>
      <c r="E390" s="77" t="s">
        <v>50</v>
      </c>
      <c r="F390" s="77" t="s">
        <v>51</v>
      </c>
      <c r="G390" s="77" t="s">
        <v>52</v>
      </c>
      <c r="H390" s="77" t="s">
        <v>53</v>
      </c>
      <c r="I390" s="77" t="s">
        <v>299</v>
      </c>
      <c r="J390" s="77" t="s">
        <v>1855</v>
      </c>
      <c r="K390" s="75" t="s">
        <v>55</v>
      </c>
      <c r="L390" s="75">
        <v>80111607</v>
      </c>
      <c r="M390" s="61">
        <v>5507000</v>
      </c>
      <c r="N390" s="75" t="s">
        <v>1856</v>
      </c>
      <c r="O390" s="61">
        <v>26617167</v>
      </c>
      <c r="P390" s="79" t="s">
        <v>56</v>
      </c>
      <c r="Q390" s="79" t="s">
        <v>56</v>
      </c>
      <c r="R390" s="75" t="s">
        <v>57</v>
      </c>
      <c r="S390" s="75" t="s">
        <v>313</v>
      </c>
      <c r="T390" s="80" t="s">
        <v>57</v>
      </c>
      <c r="U390" s="39">
        <v>45489</v>
      </c>
      <c r="V390" s="83">
        <v>202414000058763</v>
      </c>
      <c r="W390" s="106" t="s">
        <v>302</v>
      </c>
      <c r="X390" s="83" t="s">
        <v>64</v>
      </c>
      <c r="Y390" s="89">
        <v>45504</v>
      </c>
      <c r="Z390" s="96" t="s">
        <v>1857</v>
      </c>
      <c r="AA390" s="89">
        <v>45511</v>
      </c>
      <c r="AB390" s="103">
        <v>26617167</v>
      </c>
      <c r="AC390" s="86">
        <f t="shared" si="26"/>
        <v>0</v>
      </c>
      <c r="AD390" s="87">
        <v>1434</v>
      </c>
      <c r="AE390" s="89">
        <v>45512</v>
      </c>
      <c r="AF390" s="85">
        <v>26617167</v>
      </c>
      <c r="AG390" s="88">
        <f t="shared" si="28"/>
        <v>0</v>
      </c>
      <c r="AH390" s="87">
        <v>4085</v>
      </c>
      <c r="AI390" s="89">
        <v>45537</v>
      </c>
      <c r="AJ390" s="85">
        <v>22028000</v>
      </c>
      <c r="AK390" s="33">
        <f t="shared" si="27"/>
        <v>4589167</v>
      </c>
      <c r="AL390" s="85"/>
      <c r="AM390" s="33">
        <f t="shared" si="29"/>
        <v>22028000</v>
      </c>
      <c r="AN390" s="33">
        <f t="shared" si="30"/>
        <v>4589167</v>
      </c>
      <c r="AO390" s="41" t="s">
        <v>323</v>
      </c>
      <c r="AP390" s="87" t="s">
        <v>1858</v>
      </c>
      <c r="AQ390" s="90" t="s">
        <v>1859</v>
      </c>
      <c r="AR390" s="90"/>
    </row>
    <row r="391" spans="1:44" s="42" customFormat="1" ht="14.25" customHeight="1">
      <c r="A391" s="75">
        <v>12</v>
      </c>
      <c r="B391" s="76" t="s">
        <v>1860</v>
      </c>
      <c r="C391" s="77" t="s">
        <v>48</v>
      </c>
      <c r="D391" s="77" t="s">
        <v>2740</v>
      </c>
      <c r="E391" s="77" t="s">
        <v>50</v>
      </c>
      <c r="F391" s="77" t="s">
        <v>51</v>
      </c>
      <c r="G391" s="77" t="s">
        <v>52</v>
      </c>
      <c r="H391" s="77" t="s">
        <v>58</v>
      </c>
      <c r="I391" s="77" t="s">
        <v>299</v>
      </c>
      <c r="J391" s="77" t="s">
        <v>1861</v>
      </c>
      <c r="K391" s="75" t="s">
        <v>55</v>
      </c>
      <c r="L391" s="75">
        <v>80111617</v>
      </c>
      <c r="M391" s="61">
        <v>5507000</v>
      </c>
      <c r="N391" s="75" t="s">
        <v>1829</v>
      </c>
      <c r="O391" s="61">
        <v>27167867</v>
      </c>
      <c r="P391" s="79" t="s">
        <v>56</v>
      </c>
      <c r="Q391" s="79" t="s">
        <v>56</v>
      </c>
      <c r="R391" s="75" t="s">
        <v>57</v>
      </c>
      <c r="S391" s="75" t="s">
        <v>313</v>
      </c>
      <c r="T391" s="80" t="s">
        <v>57</v>
      </c>
      <c r="U391" s="39">
        <v>45489</v>
      </c>
      <c r="V391" s="83">
        <v>202414000058763</v>
      </c>
      <c r="W391" s="106" t="s">
        <v>302</v>
      </c>
      <c r="X391" s="83" t="s">
        <v>64</v>
      </c>
      <c r="Y391" s="89">
        <v>45504</v>
      </c>
      <c r="Z391" s="96" t="s">
        <v>1862</v>
      </c>
      <c r="AA391" s="89">
        <v>45504</v>
      </c>
      <c r="AB391" s="103">
        <v>27167867</v>
      </c>
      <c r="AC391" s="86">
        <f t="shared" si="26"/>
        <v>0</v>
      </c>
      <c r="AD391" s="87">
        <v>1419</v>
      </c>
      <c r="AE391" s="89">
        <v>45509</v>
      </c>
      <c r="AF391" s="85">
        <v>27167867</v>
      </c>
      <c r="AG391" s="88">
        <f t="shared" si="28"/>
        <v>0</v>
      </c>
      <c r="AH391" s="87">
        <v>4044</v>
      </c>
      <c r="AI391" s="89">
        <v>45533</v>
      </c>
      <c r="AJ391" s="85">
        <v>22028000</v>
      </c>
      <c r="AK391" s="33">
        <f t="shared" si="27"/>
        <v>5139867</v>
      </c>
      <c r="AL391" s="85">
        <v>367133</v>
      </c>
      <c r="AM391" s="33">
        <f t="shared" si="29"/>
        <v>21660867</v>
      </c>
      <c r="AN391" s="33">
        <f t="shared" si="30"/>
        <v>5139867</v>
      </c>
      <c r="AO391" s="41" t="s">
        <v>323</v>
      </c>
      <c r="AP391" s="87" t="s">
        <v>1863</v>
      </c>
      <c r="AQ391" s="90" t="s">
        <v>1864</v>
      </c>
      <c r="AR391" s="90"/>
    </row>
    <row r="392" spans="1:44" s="42" customFormat="1" ht="14.25" customHeight="1">
      <c r="A392" s="75">
        <v>13</v>
      </c>
      <c r="B392" s="76" t="s">
        <v>1865</v>
      </c>
      <c r="C392" s="77" t="s">
        <v>48</v>
      </c>
      <c r="D392" s="77" t="s">
        <v>2740</v>
      </c>
      <c r="E392" s="77" t="s">
        <v>50</v>
      </c>
      <c r="F392" s="77" t="s">
        <v>51</v>
      </c>
      <c r="G392" s="77" t="s">
        <v>52</v>
      </c>
      <c r="H392" s="77" t="s">
        <v>71</v>
      </c>
      <c r="I392" s="77" t="s">
        <v>299</v>
      </c>
      <c r="J392" s="77" t="s">
        <v>1866</v>
      </c>
      <c r="K392" s="75" t="s">
        <v>55</v>
      </c>
      <c r="L392" s="75">
        <v>93141500</v>
      </c>
      <c r="M392" s="61">
        <v>5507000</v>
      </c>
      <c r="N392" s="75" t="s">
        <v>1823</v>
      </c>
      <c r="O392" s="61">
        <v>25148633</v>
      </c>
      <c r="P392" s="79" t="s">
        <v>56</v>
      </c>
      <c r="Q392" s="79" t="s">
        <v>56</v>
      </c>
      <c r="R392" s="75" t="s">
        <v>57</v>
      </c>
      <c r="S392" s="75" t="s">
        <v>1867</v>
      </c>
      <c r="T392" s="80" t="s">
        <v>57</v>
      </c>
      <c r="U392" s="39">
        <v>45492</v>
      </c>
      <c r="V392" s="83">
        <v>202414000059743</v>
      </c>
      <c r="W392" s="106" t="s">
        <v>309</v>
      </c>
      <c r="X392" s="83" t="s">
        <v>1868</v>
      </c>
      <c r="Y392" s="89">
        <v>45530</v>
      </c>
      <c r="Z392" s="96" t="s">
        <v>1869</v>
      </c>
      <c r="AA392" s="89">
        <v>45530</v>
      </c>
      <c r="AB392" s="103">
        <v>25148633</v>
      </c>
      <c r="AC392" s="86">
        <f t="shared" ref="AC392:AC455" si="32">O392-AB392</f>
        <v>0</v>
      </c>
      <c r="AD392" s="87">
        <v>1527</v>
      </c>
      <c r="AE392" s="89">
        <v>45561</v>
      </c>
      <c r="AF392" s="85">
        <v>25148633</v>
      </c>
      <c r="AG392" s="88">
        <f t="shared" si="28"/>
        <v>0</v>
      </c>
      <c r="AH392" s="87"/>
      <c r="AI392" s="89"/>
      <c r="AJ392" s="85"/>
      <c r="AK392" s="33">
        <f t="shared" ref="AK392:AK455" si="33">AF392-AJ392</f>
        <v>25148633</v>
      </c>
      <c r="AL392" s="85"/>
      <c r="AM392" s="33">
        <f t="shared" si="29"/>
        <v>0</v>
      </c>
      <c r="AN392" s="33">
        <f t="shared" si="30"/>
        <v>25148633</v>
      </c>
      <c r="AO392" s="41"/>
      <c r="AP392" s="87"/>
      <c r="AQ392" s="90"/>
      <c r="AR392" s="90"/>
    </row>
    <row r="393" spans="1:44" s="42" customFormat="1" ht="14.25" customHeight="1">
      <c r="A393" s="75">
        <v>14</v>
      </c>
      <c r="B393" s="76" t="s">
        <v>1870</v>
      </c>
      <c r="C393" s="77" t="s">
        <v>48</v>
      </c>
      <c r="D393" s="77" t="s">
        <v>2740</v>
      </c>
      <c r="E393" s="77" t="s">
        <v>50</v>
      </c>
      <c r="F393" s="77" t="s">
        <v>51</v>
      </c>
      <c r="G393" s="77" t="s">
        <v>52</v>
      </c>
      <c r="H393" s="77" t="s">
        <v>58</v>
      </c>
      <c r="I393" s="77" t="s">
        <v>299</v>
      </c>
      <c r="J393" s="77" t="s">
        <v>1861</v>
      </c>
      <c r="K393" s="75" t="s">
        <v>55</v>
      </c>
      <c r="L393" s="75">
        <v>80111617</v>
      </c>
      <c r="M393" s="61">
        <v>5930000</v>
      </c>
      <c r="N393" s="75" t="s">
        <v>1823</v>
      </c>
      <c r="O393" s="61">
        <v>27080334</v>
      </c>
      <c r="P393" s="79" t="s">
        <v>56</v>
      </c>
      <c r="Q393" s="79" t="s">
        <v>56</v>
      </c>
      <c r="R393" s="75" t="s">
        <v>57</v>
      </c>
      <c r="S393" s="75" t="s">
        <v>313</v>
      </c>
      <c r="T393" s="80" t="s">
        <v>57</v>
      </c>
      <c r="U393" s="39">
        <v>45489</v>
      </c>
      <c r="V393" s="83">
        <v>202414000058763</v>
      </c>
      <c r="W393" s="106" t="s">
        <v>302</v>
      </c>
      <c r="X393" s="83" t="s">
        <v>64</v>
      </c>
      <c r="Y393" s="89">
        <v>45504</v>
      </c>
      <c r="Z393" s="96" t="s">
        <v>1871</v>
      </c>
      <c r="AA393" s="89">
        <v>45504</v>
      </c>
      <c r="AB393" s="103">
        <v>27080334</v>
      </c>
      <c r="AC393" s="86">
        <f t="shared" si="32"/>
        <v>0</v>
      </c>
      <c r="AD393" s="87">
        <v>1420</v>
      </c>
      <c r="AE393" s="89">
        <v>45509</v>
      </c>
      <c r="AF393" s="85">
        <v>27080334</v>
      </c>
      <c r="AG393" s="88">
        <f t="shared" ref="AG393:AG456" si="34">AB393-AF393</f>
        <v>0</v>
      </c>
      <c r="AH393" s="87">
        <v>4079</v>
      </c>
      <c r="AI393" s="89">
        <v>45534</v>
      </c>
      <c r="AJ393" s="85">
        <v>23720000</v>
      </c>
      <c r="AK393" s="33">
        <f t="shared" si="33"/>
        <v>3360334</v>
      </c>
      <c r="AL393" s="85"/>
      <c r="AM393" s="33">
        <f t="shared" ref="AM393:AM456" si="35">AJ393-AL393</f>
        <v>23720000</v>
      </c>
      <c r="AN393" s="33">
        <f t="shared" ref="AN393:AN456" si="36">O393-AJ393</f>
        <v>3360334</v>
      </c>
      <c r="AO393" s="41" t="s">
        <v>323</v>
      </c>
      <c r="AP393" s="87" t="s">
        <v>1872</v>
      </c>
      <c r="AQ393" s="90" t="s">
        <v>1873</v>
      </c>
      <c r="AR393" s="90"/>
    </row>
    <row r="394" spans="1:44" s="42" customFormat="1" ht="14.25" customHeight="1">
      <c r="A394" s="75">
        <v>15</v>
      </c>
      <c r="B394" s="76" t="s">
        <v>1874</v>
      </c>
      <c r="C394" s="77" t="s">
        <v>48</v>
      </c>
      <c r="D394" s="77" t="s">
        <v>2740</v>
      </c>
      <c r="E394" s="77" t="s">
        <v>50</v>
      </c>
      <c r="F394" s="77" t="s">
        <v>51</v>
      </c>
      <c r="G394" s="77" t="s">
        <v>52</v>
      </c>
      <c r="H394" s="77" t="s">
        <v>59</v>
      </c>
      <c r="I394" s="77" t="s">
        <v>299</v>
      </c>
      <c r="J394" s="77" t="s">
        <v>1875</v>
      </c>
      <c r="K394" s="75" t="s">
        <v>55</v>
      </c>
      <c r="L394" s="75">
        <v>81101500</v>
      </c>
      <c r="M394" s="61">
        <v>8712000</v>
      </c>
      <c r="N394" s="75" t="s">
        <v>1823</v>
      </c>
      <c r="O394" s="61">
        <v>40365600</v>
      </c>
      <c r="P394" s="79" t="s">
        <v>56</v>
      </c>
      <c r="Q394" s="79" t="s">
        <v>56</v>
      </c>
      <c r="R394" s="75" t="s">
        <v>57</v>
      </c>
      <c r="S394" s="75" t="s">
        <v>313</v>
      </c>
      <c r="T394" s="80" t="s">
        <v>57</v>
      </c>
      <c r="U394" s="39">
        <v>38187</v>
      </c>
      <c r="V394" s="83">
        <v>202414000059743</v>
      </c>
      <c r="W394" s="106" t="s">
        <v>302</v>
      </c>
      <c r="X394" s="83" t="s">
        <v>64</v>
      </c>
      <c r="Y394" s="89">
        <v>45499</v>
      </c>
      <c r="Z394" s="96" t="s">
        <v>1876</v>
      </c>
      <c r="AA394" s="89">
        <v>45499</v>
      </c>
      <c r="AB394" s="103">
        <v>40365600</v>
      </c>
      <c r="AC394" s="86">
        <f t="shared" si="32"/>
        <v>0</v>
      </c>
      <c r="AD394" s="87">
        <v>1337</v>
      </c>
      <c r="AE394" s="89">
        <v>45561</v>
      </c>
      <c r="AF394" s="85">
        <v>40365600</v>
      </c>
      <c r="AG394" s="88">
        <f t="shared" si="34"/>
        <v>0</v>
      </c>
      <c r="AH394" s="87">
        <v>4083</v>
      </c>
      <c r="AI394" s="89">
        <v>45534</v>
      </c>
      <c r="AJ394" s="85">
        <v>34848000</v>
      </c>
      <c r="AK394" s="33">
        <f t="shared" si="33"/>
        <v>5517600</v>
      </c>
      <c r="AL394" s="85"/>
      <c r="AM394" s="33">
        <f t="shared" si="35"/>
        <v>34848000</v>
      </c>
      <c r="AN394" s="33">
        <f t="shared" si="36"/>
        <v>5517600</v>
      </c>
      <c r="AO394" s="41" t="s">
        <v>323</v>
      </c>
      <c r="AP394" s="87" t="s">
        <v>1877</v>
      </c>
      <c r="AQ394" s="90" t="s">
        <v>1878</v>
      </c>
      <c r="AR394" s="90"/>
    </row>
    <row r="395" spans="1:44" s="42" customFormat="1" ht="14.25" customHeight="1">
      <c r="A395" s="75">
        <v>16</v>
      </c>
      <c r="B395" s="76" t="s">
        <v>1879</v>
      </c>
      <c r="C395" s="77" t="s">
        <v>48</v>
      </c>
      <c r="D395" s="77" t="s">
        <v>2740</v>
      </c>
      <c r="E395" s="77" t="s">
        <v>50</v>
      </c>
      <c r="F395" s="77" t="s">
        <v>51</v>
      </c>
      <c r="G395" s="77" t="s">
        <v>52</v>
      </c>
      <c r="H395" s="77" t="s">
        <v>62</v>
      </c>
      <c r="I395" s="77" t="s">
        <v>63</v>
      </c>
      <c r="J395" s="77" t="s">
        <v>1880</v>
      </c>
      <c r="K395" s="75" t="s">
        <v>2739</v>
      </c>
      <c r="L395" s="75" t="s">
        <v>65</v>
      </c>
      <c r="M395" s="61">
        <v>1416908</v>
      </c>
      <c r="N395" s="75" t="s">
        <v>1881</v>
      </c>
      <c r="O395" s="61">
        <v>1416908</v>
      </c>
      <c r="P395" s="79" t="s">
        <v>56</v>
      </c>
      <c r="Q395" s="79" t="s">
        <v>66</v>
      </c>
      <c r="R395" s="75" t="s">
        <v>57</v>
      </c>
      <c r="S395" s="75" t="s">
        <v>1867</v>
      </c>
      <c r="T395" s="80" t="s">
        <v>57</v>
      </c>
      <c r="U395" s="39">
        <v>45493</v>
      </c>
      <c r="V395" s="83">
        <v>202414000074373</v>
      </c>
      <c r="W395" s="106" t="s">
        <v>309</v>
      </c>
      <c r="X395" s="83" t="s">
        <v>64</v>
      </c>
      <c r="Y395" s="89">
        <v>45558</v>
      </c>
      <c r="Z395" s="96" t="s">
        <v>1882</v>
      </c>
      <c r="AA395" s="89">
        <v>45559</v>
      </c>
      <c r="AB395" s="103">
        <v>1416908</v>
      </c>
      <c r="AC395" s="86">
        <f t="shared" si="32"/>
        <v>0</v>
      </c>
      <c r="AD395" s="87">
        <v>1530</v>
      </c>
      <c r="AE395" s="89">
        <v>45561</v>
      </c>
      <c r="AF395" s="85">
        <v>1416908</v>
      </c>
      <c r="AG395" s="88">
        <f t="shared" si="34"/>
        <v>0</v>
      </c>
      <c r="AH395" s="87"/>
      <c r="AI395" s="89"/>
      <c r="AJ395" s="85"/>
      <c r="AK395" s="33">
        <f t="shared" si="33"/>
        <v>1416908</v>
      </c>
      <c r="AL395" s="85"/>
      <c r="AM395" s="33">
        <f t="shared" si="35"/>
        <v>0</v>
      </c>
      <c r="AN395" s="33">
        <f t="shared" si="36"/>
        <v>1416908</v>
      </c>
      <c r="AO395" s="41"/>
      <c r="AP395" s="87"/>
      <c r="AQ395" s="90"/>
      <c r="AR395" s="90"/>
    </row>
    <row r="396" spans="1:44" s="42" customFormat="1" ht="14.25" customHeight="1">
      <c r="A396" s="75">
        <v>1</v>
      </c>
      <c r="B396" s="76" t="s">
        <v>1883</v>
      </c>
      <c r="C396" s="77" t="s">
        <v>67</v>
      </c>
      <c r="D396" s="77" t="s">
        <v>2741</v>
      </c>
      <c r="E396" s="77" t="s">
        <v>69</v>
      </c>
      <c r="F396" s="77" t="s">
        <v>338</v>
      </c>
      <c r="G396" s="77" t="s">
        <v>70</v>
      </c>
      <c r="H396" s="77" t="s">
        <v>60</v>
      </c>
      <c r="I396" s="77" t="s">
        <v>299</v>
      </c>
      <c r="J396" s="77" t="s">
        <v>1884</v>
      </c>
      <c r="K396" s="75" t="s">
        <v>55</v>
      </c>
      <c r="L396" s="75">
        <v>80111600</v>
      </c>
      <c r="M396" s="61">
        <v>6935000</v>
      </c>
      <c r="N396" s="75" t="s">
        <v>1803</v>
      </c>
      <c r="O396" s="61">
        <v>30745167</v>
      </c>
      <c r="P396" s="79" t="s">
        <v>61</v>
      </c>
      <c r="Q396" s="79" t="s">
        <v>56</v>
      </c>
      <c r="R396" s="75" t="s">
        <v>57</v>
      </c>
      <c r="S396" s="75" t="s">
        <v>1885</v>
      </c>
      <c r="T396" s="80" t="s">
        <v>57</v>
      </c>
      <c r="U396" s="39">
        <v>45492</v>
      </c>
      <c r="V396" s="83">
        <v>202414000059743</v>
      </c>
      <c r="W396" s="106" t="s">
        <v>302</v>
      </c>
      <c r="X396" s="83" t="s">
        <v>64</v>
      </c>
      <c r="Y396" s="89">
        <v>45506</v>
      </c>
      <c r="Z396" s="96" t="s">
        <v>1886</v>
      </c>
      <c r="AA396" s="89">
        <v>45511</v>
      </c>
      <c r="AB396" s="103">
        <v>30745167</v>
      </c>
      <c r="AC396" s="86">
        <f t="shared" si="32"/>
        <v>0</v>
      </c>
      <c r="AD396" s="87">
        <v>1431</v>
      </c>
      <c r="AE396" s="89">
        <v>45512</v>
      </c>
      <c r="AF396" s="85">
        <v>30745167</v>
      </c>
      <c r="AG396" s="88">
        <f t="shared" si="34"/>
        <v>0</v>
      </c>
      <c r="AH396" s="87">
        <v>4141</v>
      </c>
      <c r="AI396" s="89">
        <v>45545</v>
      </c>
      <c r="AJ396" s="85">
        <v>27740000</v>
      </c>
      <c r="AK396" s="33">
        <f t="shared" si="33"/>
        <v>3005167</v>
      </c>
      <c r="AL396" s="85"/>
      <c r="AM396" s="33">
        <f t="shared" si="35"/>
        <v>27740000</v>
      </c>
      <c r="AN396" s="33">
        <f t="shared" si="36"/>
        <v>3005167</v>
      </c>
      <c r="AO396" s="41" t="s">
        <v>323</v>
      </c>
      <c r="AP396" s="87">
        <v>847</v>
      </c>
      <c r="AQ396" s="90" t="s">
        <v>1887</v>
      </c>
      <c r="AR396" s="90"/>
    </row>
    <row r="397" spans="1:44" s="42" customFormat="1" ht="14.25" customHeight="1">
      <c r="A397" s="75">
        <v>2</v>
      </c>
      <c r="B397" s="76" t="s">
        <v>1888</v>
      </c>
      <c r="C397" s="77" t="s">
        <v>67</v>
      </c>
      <c r="D397" s="77" t="s">
        <v>2741</v>
      </c>
      <c r="E397" s="77" t="s">
        <v>69</v>
      </c>
      <c r="F397" s="77" t="s">
        <v>338</v>
      </c>
      <c r="G397" s="77" t="s">
        <v>70</v>
      </c>
      <c r="H397" s="77" t="s">
        <v>71</v>
      </c>
      <c r="I397" s="77" t="s">
        <v>299</v>
      </c>
      <c r="J397" s="77" t="s">
        <v>1889</v>
      </c>
      <c r="K397" s="75" t="s">
        <v>55</v>
      </c>
      <c r="L397" s="75">
        <v>93141500</v>
      </c>
      <c r="M397" s="61">
        <v>5930000</v>
      </c>
      <c r="N397" s="75" t="s">
        <v>1817</v>
      </c>
      <c r="O397" s="61">
        <v>29847667</v>
      </c>
      <c r="P397" s="79" t="s">
        <v>61</v>
      </c>
      <c r="Q397" s="79" t="s">
        <v>56</v>
      </c>
      <c r="R397" s="75" t="s">
        <v>57</v>
      </c>
      <c r="S397" s="75" t="s">
        <v>1885</v>
      </c>
      <c r="T397" s="80" t="s">
        <v>57</v>
      </c>
      <c r="U397" s="39">
        <v>45520</v>
      </c>
      <c r="V397" s="83">
        <v>202414000058763</v>
      </c>
      <c r="W397" s="106" t="s">
        <v>302</v>
      </c>
      <c r="X397" s="83" t="s">
        <v>64</v>
      </c>
      <c r="Y397" s="89">
        <v>45522</v>
      </c>
      <c r="Z397" s="96" t="s">
        <v>1890</v>
      </c>
      <c r="AA397" s="89">
        <v>45522</v>
      </c>
      <c r="AB397" s="103">
        <v>29847667</v>
      </c>
      <c r="AC397" s="86">
        <f t="shared" si="32"/>
        <v>0</v>
      </c>
      <c r="AD397" s="87">
        <v>1120</v>
      </c>
      <c r="AE397" s="89">
        <v>45497</v>
      </c>
      <c r="AF397" s="85">
        <v>29847667</v>
      </c>
      <c r="AG397" s="88">
        <f t="shared" si="34"/>
        <v>0</v>
      </c>
      <c r="AH397" s="87">
        <v>3461</v>
      </c>
      <c r="AI397" s="89">
        <v>45509</v>
      </c>
      <c r="AJ397" s="85">
        <v>29847667</v>
      </c>
      <c r="AK397" s="33">
        <f t="shared" si="33"/>
        <v>0</v>
      </c>
      <c r="AL397" s="85">
        <v>5139333</v>
      </c>
      <c r="AM397" s="33">
        <f t="shared" si="35"/>
        <v>24708334</v>
      </c>
      <c r="AN397" s="33">
        <f t="shared" si="36"/>
        <v>0</v>
      </c>
      <c r="AO397" s="41" t="s">
        <v>323</v>
      </c>
      <c r="AP397" s="87">
        <v>562</v>
      </c>
      <c r="AQ397" s="90" t="s">
        <v>1891</v>
      </c>
      <c r="AR397" s="90"/>
    </row>
    <row r="398" spans="1:44" s="42" customFormat="1" ht="14.25" customHeight="1">
      <c r="A398" s="75">
        <v>3</v>
      </c>
      <c r="B398" s="76" t="s">
        <v>1892</v>
      </c>
      <c r="C398" s="77" t="s">
        <v>67</v>
      </c>
      <c r="D398" s="77" t="s">
        <v>2741</v>
      </c>
      <c r="E398" s="77" t="s">
        <v>69</v>
      </c>
      <c r="F398" s="77" t="s">
        <v>338</v>
      </c>
      <c r="G398" s="77" t="s">
        <v>70</v>
      </c>
      <c r="H398" s="77" t="s">
        <v>60</v>
      </c>
      <c r="I398" s="77" t="s">
        <v>299</v>
      </c>
      <c r="J398" s="77" t="s">
        <v>1893</v>
      </c>
      <c r="K398" s="75" t="s">
        <v>55</v>
      </c>
      <c r="L398" s="75">
        <v>80111600</v>
      </c>
      <c r="M398" s="61">
        <v>2910000</v>
      </c>
      <c r="N398" s="75" t="s">
        <v>1823</v>
      </c>
      <c r="O398" s="61">
        <v>13483000</v>
      </c>
      <c r="P398" s="79" t="s">
        <v>61</v>
      </c>
      <c r="Q398" s="79" t="s">
        <v>56</v>
      </c>
      <c r="R398" s="75" t="s">
        <v>57</v>
      </c>
      <c r="S398" s="75" t="s">
        <v>1885</v>
      </c>
      <c r="T398" s="80" t="s">
        <v>57</v>
      </c>
      <c r="U398" s="39">
        <v>45520</v>
      </c>
      <c r="V398" s="83">
        <v>202414000058763</v>
      </c>
      <c r="W398" s="106" t="s">
        <v>302</v>
      </c>
      <c r="X398" s="83" t="s">
        <v>64</v>
      </c>
      <c r="Y398" s="89">
        <v>45522</v>
      </c>
      <c r="Z398" s="96" t="s">
        <v>1894</v>
      </c>
      <c r="AA398" s="89">
        <v>45522</v>
      </c>
      <c r="AB398" s="103">
        <v>13483000</v>
      </c>
      <c r="AC398" s="86">
        <f t="shared" si="32"/>
        <v>0</v>
      </c>
      <c r="AD398" s="87">
        <v>1121</v>
      </c>
      <c r="AE398" s="89">
        <v>45497</v>
      </c>
      <c r="AF398" s="85">
        <v>13483000</v>
      </c>
      <c r="AG398" s="88">
        <f t="shared" si="34"/>
        <v>0</v>
      </c>
      <c r="AH398" s="87">
        <v>3765</v>
      </c>
      <c r="AI398" s="89">
        <v>45518</v>
      </c>
      <c r="AJ398" s="85">
        <v>13478367</v>
      </c>
      <c r="AK398" s="33">
        <f t="shared" si="33"/>
        <v>4633</v>
      </c>
      <c r="AL398" s="85">
        <v>1648433</v>
      </c>
      <c r="AM398" s="33">
        <f t="shared" si="35"/>
        <v>11829934</v>
      </c>
      <c r="AN398" s="33">
        <f t="shared" si="36"/>
        <v>4633</v>
      </c>
      <c r="AO398" s="41" t="s">
        <v>320</v>
      </c>
      <c r="AP398" s="87">
        <v>699</v>
      </c>
      <c r="AQ398" s="90" t="s">
        <v>1895</v>
      </c>
      <c r="AR398" s="90"/>
    </row>
    <row r="399" spans="1:44" s="42" customFormat="1" ht="14.25" customHeight="1">
      <c r="A399" s="75">
        <v>4</v>
      </c>
      <c r="B399" s="76" t="s">
        <v>1896</v>
      </c>
      <c r="C399" s="77" t="s">
        <v>67</v>
      </c>
      <c r="D399" s="77" t="s">
        <v>2741</v>
      </c>
      <c r="E399" s="77" t="s">
        <v>69</v>
      </c>
      <c r="F399" s="77" t="s">
        <v>338</v>
      </c>
      <c r="G399" s="77" t="s">
        <v>70</v>
      </c>
      <c r="H399" s="77" t="s">
        <v>72</v>
      </c>
      <c r="I399" s="77" t="s">
        <v>299</v>
      </c>
      <c r="J399" s="77" t="s">
        <v>1897</v>
      </c>
      <c r="K399" s="75" t="s">
        <v>55</v>
      </c>
      <c r="L399" s="75">
        <v>80111600</v>
      </c>
      <c r="M399" s="61">
        <v>8712000</v>
      </c>
      <c r="N399" s="75" t="s">
        <v>1898</v>
      </c>
      <c r="O399" s="61">
        <v>40656000</v>
      </c>
      <c r="P399" s="79" t="s">
        <v>61</v>
      </c>
      <c r="Q399" s="79" t="s">
        <v>56</v>
      </c>
      <c r="R399" s="75" t="s">
        <v>57</v>
      </c>
      <c r="S399" s="75" t="s">
        <v>1885</v>
      </c>
      <c r="T399" s="80" t="s">
        <v>57</v>
      </c>
      <c r="U399" s="39">
        <v>45520</v>
      </c>
      <c r="V399" s="83">
        <v>202414000058763</v>
      </c>
      <c r="W399" s="106" t="s">
        <v>302</v>
      </c>
      <c r="X399" s="83" t="s">
        <v>64</v>
      </c>
      <c r="Y399" s="89">
        <v>45522</v>
      </c>
      <c r="Z399" s="96" t="s">
        <v>1899</v>
      </c>
      <c r="AA399" s="89">
        <v>45522</v>
      </c>
      <c r="AB399" s="103">
        <v>40656000</v>
      </c>
      <c r="AC399" s="86">
        <f t="shared" si="32"/>
        <v>0</v>
      </c>
      <c r="AD399" s="87">
        <v>1127</v>
      </c>
      <c r="AE399" s="89">
        <v>45497</v>
      </c>
      <c r="AF399" s="85">
        <v>40656000</v>
      </c>
      <c r="AG399" s="88">
        <f t="shared" si="34"/>
        <v>0</v>
      </c>
      <c r="AH399" s="87">
        <v>4160</v>
      </c>
      <c r="AI399" s="89">
        <v>45547</v>
      </c>
      <c r="AJ399" s="85">
        <v>34848000</v>
      </c>
      <c r="AK399" s="33">
        <f t="shared" si="33"/>
        <v>5808000</v>
      </c>
      <c r="AL399" s="85"/>
      <c r="AM399" s="33">
        <f t="shared" si="35"/>
        <v>34848000</v>
      </c>
      <c r="AN399" s="33">
        <f t="shared" si="36"/>
        <v>5808000</v>
      </c>
      <c r="AO399" s="41" t="s">
        <v>323</v>
      </c>
      <c r="AP399" s="87">
        <v>869</v>
      </c>
      <c r="AQ399" s="90" t="s">
        <v>1900</v>
      </c>
      <c r="AR399" s="90"/>
    </row>
    <row r="400" spans="1:44" s="42" customFormat="1" ht="14.25" customHeight="1">
      <c r="A400" s="75">
        <v>5</v>
      </c>
      <c r="B400" s="76" t="s">
        <v>1901</v>
      </c>
      <c r="C400" s="77" t="s">
        <v>67</v>
      </c>
      <c r="D400" s="77" t="s">
        <v>2741</v>
      </c>
      <c r="E400" s="77" t="s">
        <v>69</v>
      </c>
      <c r="F400" s="77" t="s">
        <v>338</v>
      </c>
      <c r="G400" s="77" t="s">
        <v>70</v>
      </c>
      <c r="H400" s="77" t="s">
        <v>59</v>
      </c>
      <c r="I400" s="77" t="s">
        <v>299</v>
      </c>
      <c r="J400" s="77" t="s">
        <v>1902</v>
      </c>
      <c r="K400" s="75" t="s">
        <v>55</v>
      </c>
      <c r="L400" s="75">
        <v>81101500</v>
      </c>
      <c r="M400" s="61">
        <v>8712000</v>
      </c>
      <c r="N400" s="75" t="s">
        <v>1803</v>
      </c>
      <c r="O400" s="61">
        <v>38623200</v>
      </c>
      <c r="P400" s="79" t="s">
        <v>61</v>
      </c>
      <c r="Q400" s="79" t="s">
        <v>61</v>
      </c>
      <c r="R400" s="75" t="s">
        <v>57</v>
      </c>
      <c r="S400" s="75" t="s">
        <v>1885</v>
      </c>
      <c r="T400" s="80" t="s">
        <v>57</v>
      </c>
      <c r="U400" s="39">
        <v>45520</v>
      </c>
      <c r="V400" s="83">
        <v>202414000058763</v>
      </c>
      <c r="W400" s="106" t="s">
        <v>302</v>
      </c>
      <c r="X400" s="83" t="s">
        <v>64</v>
      </c>
      <c r="Y400" s="89">
        <v>45522</v>
      </c>
      <c r="Z400" s="96" t="s">
        <v>1903</v>
      </c>
      <c r="AA400" s="89">
        <v>45522</v>
      </c>
      <c r="AB400" s="103">
        <v>38623200</v>
      </c>
      <c r="AC400" s="86">
        <f t="shared" si="32"/>
        <v>0</v>
      </c>
      <c r="AD400" s="87">
        <v>1128</v>
      </c>
      <c r="AE400" s="89">
        <v>45497</v>
      </c>
      <c r="AF400" s="85">
        <v>38623200</v>
      </c>
      <c r="AG400" s="88">
        <f t="shared" si="34"/>
        <v>0</v>
      </c>
      <c r="AH400" s="87">
        <v>4082</v>
      </c>
      <c r="AI400" s="89">
        <v>45534</v>
      </c>
      <c r="AJ400" s="85">
        <v>34848000</v>
      </c>
      <c r="AK400" s="33">
        <f t="shared" si="33"/>
        <v>3775200</v>
      </c>
      <c r="AL400" s="85"/>
      <c r="AM400" s="33">
        <f t="shared" si="35"/>
        <v>34848000</v>
      </c>
      <c r="AN400" s="33">
        <f t="shared" si="36"/>
        <v>3775200</v>
      </c>
      <c r="AO400" s="41" t="s">
        <v>323</v>
      </c>
      <c r="AP400" s="87">
        <v>823</v>
      </c>
      <c r="AQ400" s="90" t="s">
        <v>1904</v>
      </c>
      <c r="AR400" s="90"/>
    </row>
    <row r="401" spans="1:44" s="42" customFormat="1" ht="14.25" customHeight="1">
      <c r="A401" s="75">
        <v>6</v>
      </c>
      <c r="B401" s="76" t="s">
        <v>1905</v>
      </c>
      <c r="C401" s="77" t="s">
        <v>67</v>
      </c>
      <c r="D401" s="77" t="s">
        <v>2741</v>
      </c>
      <c r="E401" s="77" t="s">
        <v>69</v>
      </c>
      <c r="F401" s="77" t="s">
        <v>338</v>
      </c>
      <c r="G401" s="77" t="s">
        <v>70</v>
      </c>
      <c r="H401" s="77" t="s">
        <v>73</v>
      </c>
      <c r="I401" s="77" t="s">
        <v>299</v>
      </c>
      <c r="J401" s="77" t="s">
        <v>1906</v>
      </c>
      <c r="K401" s="75" t="s">
        <v>55</v>
      </c>
      <c r="L401" s="75">
        <v>80111617</v>
      </c>
      <c r="M401" s="61">
        <v>4946000</v>
      </c>
      <c r="N401" s="75" t="s">
        <v>1823</v>
      </c>
      <c r="O401" s="61">
        <v>22751600</v>
      </c>
      <c r="P401" s="79" t="s">
        <v>61</v>
      </c>
      <c r="Q401" s="79" t="s">
        <v>56</v>
      </c>
      <c r="R401" s="75" t="s">
        <v>57</v>
      </c>
      <c r="S401" s="75" t="s">
        <v>1885</v>
      </c>
      <c r="T401" s="80" t="s">
        <v>57</v>
      </c>
      <c r="U401" s="39">
        <v>45492</v>
      </c>
      <c r="V401" s="83">
        <v>202414000059743</v>
      </c>
      <c r="W401" s="106" t="s">
        <v>302</v>
      </c>
      <c r="X401" s="83" t="s">
        <v>64</v>
      </c>
      <c r="Y401" s="89">
        <v>45498</v>
      </c>
      <c r="Z401" s="96" t="s">
        <v>1907</v>
      </c>
      <c r="AA401" s="89">
        <v>45498</v>
      </c>
      <c r="AB401" s="103">
        <v>22751600</v>
      </c>
      <c r="AC401" s="86">
        <f t="shared" si="32"/>
        <v>0</v>
      </c>
      <c r="AD401" s="87">
        <v>1284</v>
      </c>
      <c r="AE401" s="89">
        <v>45501</v>
      </c>
      <c r="AF401" s="85">
        <v>22751600</v>
      </c>
      <c r="AG401" s="88">
        <f t="shared" si="34"/>
        <v>0</v>
      </c>
      <c r="AH401" s="87">
        <v>3465</v>
      </c>
      <c r="AI401" s="89">
        <v>45512</v>
      </c>
      <c r="AJ401" s="85">
        <v>22751600</v>
      </c>
      <c r="AK401" s="33">
        <f t="shared" si="33"/>
        <v>0</v>
      </c>
      <c r="AL401" s="85">
        <v>3791933</v>
      </c>
      <c r="AM401" s="33">
        <f t="shared" si="35"/>
        <v>18959667</v>
      </c>
      <c r="AN401" s="33">
        <f t="shared" si="36"/>
        <v>0</v>
      </c>
      <c r="AO401" s="41" t="s">
        <v>323</v>
      </c>
      <c r="AP401" s="87">
        <v>651</v>
      </c>
      <c r="AQ401" s="90" t="s">
        <v>1908</v>
      </c>
      <c r="AR401" s="90"/>
    </row>
    <row r="402" spans="1:44" s="42" customFormat="1" ht="14.25" customHeight="1">
      <c r="A402" s="75">
        <v>7</v>
      </c>
      <c r="B402" s="76" t="s">
        <v>1909</v>
      </c>
      <c r="C402" s="77" t="s">
        <v>67</v>
      </c>
      <c r="D402" s="77" t="s">
        <v>2741</v>
      </c>
      <c r="E402" s="77" t="s">
        <v>69</v>
      </c>
      <c r="F402" s="77" t="s">
        <v>338</v>
      </c>
      <c r="G402" s="77" t="s">
        <v>70</v>
      </c>
      <c r="H402" s="77" t="s">
        <v>53</v>
      </c>
      <c r="I402" s="77" t="s">
        <v>299</v>
      </c>
      <c r="J402" s="77" t="s">
        <v>1910</v>
      </c>
      <c r="K402" s="75" t="s">
        <v>55</v>
      </c>
      <c r="L402" s="75">
        <v>80111607</v>
      </c>
      <c r="M402" s="61">
        <v>12100000</v>
      </c>
      <c r="N402" s="75" t="s">
        <v>1823</v>
      </c>
      <c r="O402" s="61">
        <v>55660000</v>
      </c>
      <c r="P402" s="79" t="s">
        <v>61</v>
      </c>
      <c r="Q402" s="79" t="s">
        <v>56</v>
      </c>
      <c r="R402" s="75" t="s">
        <v>57</v>
      </c>
      <c r="S402" s="75" t="s">
        <v>1885</v>
      </c>
      <c r="T402" s="80" t="s">
        <v>57</v>
      </c>
      <c r="U402" s="39">
        <v>45520</v>
      </c>
      <c r="V402" s="83">
        <v>202414000058763</v>
      </c>
      <c r="W402" s="106" t="s">
        <v>302</v>
      </c>
      <c r="X402" s="83" t="s">
        <v>64</v>
      </c>
      <c r="Y402" s="89">
        <v>45522</v>
      </c>
      <c r="Z402" s="96" t="s">
        <v>1911</v>
      </c>
      <c r="AA402" s="89">
        <v>45522</v>
      </c>
      <c r="AB402" s="103">
        <v>55660000</v>
      </c>
      <c r="AC402" s="86">
        <f t="shared" si="32"/>
        <v>0</v>
      </c>
      <c r="AD402" s="87">
        <v>1129</v>
      </c>
      <c r="AE402" s="89">
        <v>45497</v>
      </c>
      <c r="AF402" s="85">
        <v>55660000</v>
      </c>
      <c r="AG402" s="88">
        <f t="shared" si="34"/>
        <v>0</v>
      </c>
      <c r="AH402" s="87">
        <v>4161</v>
      </c>
      <c r="AI402" s="89">
        <v>45547</v>
      </c>
      <c r="AJ402" s="85">
        <v>55660000</v>
      </c>
      <c r="AK402" s="33">
        <f t="shared" si="33"/>
        <v>0</v>
      </c>
      <c r="AL402" s="85"/>
      <c r="AM402" s="33">
        <f t="shared" si="35"/>
        <v>55660000</v>
      </c>
      <c r="AN402" s="33">
        <f t="shared" si="36"/>
        <v>0</v>
      </c>
      <c r="AO402" s="41" t="s">
        <v>323</v>
      </c>
      <c r="AP402" s="87">
        <v>861</v>
      </c>
      <c r="AQ402" s="90" t="s">
        <v>1912</v>
      </c>
      <c r="AR402" s="90"/>
    </row>
    <row r="403" spans="1:44" s="42" customFormat="1" ht="14.25" customHeight="1">
      <c r="A403" s="75">
        <v>8</v>
      </c>
      <c r="B403" s="76" t="s">
        <v>1913</v>
      </c>
      <c r="C403" s="77" t="s">
        <v>67</v>
      </c>
      <c r="D403" s="77" t="s">
        <v>2741</v>
      </c>
      <c r="E403" s="77" t="s">
        <v>69</v>
      </c>
      <c r="F403" s="77" t="s">
        <v>338</v>
      </c>
      <c r="G403" s="77" t="s">
        <v>70</v>
      </c>
      <c r="H403" s="77" t="s">
        <v>59</v>
      </c>
      <c r="I403" s="77" t="s">
        <v>299</v>
      </c>
      <c r="J403" s="77" t="s">
        <v>1914</v>
      </c>
      <c r="K403" s="75" t="s">
        <v>55</v>
      </c>
      <c r="L403" s="75">
        <v>81101500</v>
      </c>
      <c r="M403" s="61">
        <v>8712000</v>
      </c>
      <c r="N403" s="75" t="s">
        <v>1840</v>
      </c>
      <c r="O403" s="61">
        <v>45012000</v>
      </c>
      <c r="P403" s="79" t="s">
        <v>56</v>
      </c>
      <c r="Q403" s="79" t="s">
        <v>66</v>
      </c>
      <c r="R403" s="75" t="s">
        <v>57</v>
      </c>
      <c r="S403" s="75" t="s">
        <v>1885</v>
      </c>
      <c r="T403" s="80" t="s">
        <v>57</v>
      </c>
      <c r="U403" s="39">
        <v>45492</v>
      </c>
      <c r="V403" s="83">
        <v>202414000059743</v>
      </c>
      <c r="W403" s="106" t="s">
        <v>302</v>
      </c>
      <c r="X403" s="83" t="s">
        <v>64</v>
      </c>
      <c r="Y403" s="89">
        <v>45498</v>
      </c>
      <c r="Z403" s="96" t="s">
        <v>1915</v>
      </c>
      <c r="AA403" s="89">
        <v>45498</v>
      </c>
      <c r="AB403" s="103">
        <v>45012000</v>
      </c>
      <c r="AC403" s="86">
        <f t="shared" si="32"/>
        <v>0</v>
      </c>
      <c r="AD403" s="87">
        <v>1285</v>
      </c>
      <c r="AE403" s="89">
        <v>45501</v>
      </c>
      <c r="AF403" s="85">
        <v>45012000</v>
      </c>
      <c r="AG403" s="88">
        <f t="shared" si="34"/>
        <v>0</v>
      </c>
      <c r="AH403" s="87">
        <v>4080</v>
      </c>
      <c r="AI403" s="89">
        <v>45534</v>
      </c>
      <c r="AJ403" s="85">
        <v>34848000</v>
      </c>
      <c r="AK403" s="33">
        <f t="shared" si="33"/>
        <v>10164000</v>
      </c>
      <c r="AL403" s="85"/>
      <c r="AM403" s="33">
        <f t="shared" si="35"/>
        <v>34848000</v>
      </c>
      <c r="AN403" s="33">
        <f t="shared" si="36"/>
        <v>10164000</v>
      </c>
      <c r="AO403" s="41" t="s">
        <v>323</v>
      </c>
      <c r="AP403" s="87">
        <v>820</v>
      </c>
      <c r="AQ403" s="90" t="s">
        <v>1916</v>
      </c>
      <c r="AR403" s="90"/>
    </row>
    <row r="404" spans="1:44" s="42" customFormat="1" ht="14.25" customHeight="1">
      <c r="A404" s="75">
        <v>9</v>
      </c>
      <c r="B404" s="76" t="s">
        <v>1917</v>
      </c>
      <c r="C404" s="77" t="s">
        <v>67</v>
      </c>
      <c r="D404" s="77" t="s">
        <v>2741</v>
      </c>
      <c r="E404" s="77" t="s">
        <v>69</v>
      </c>
      <c r="F404" s="77" t="s">
        <v>338</v>
      </c>
      <c r="G404" s="77" t="s">
        <v>70</v>
      </c>
      <c r="H404" s="77" t="s">
        <v>58</v>
      </c>
      <c r="I404" s="77" t="s">
        <v>299</v>
      </c>
      <c r="J404" s="77" t="s">
        <v>1918</v>
      </c>
      <c r="K404" s="75" t="s">
        <v>55</v>
      </c>
      <c r="L404" s="75">
        <v>80111617</v>
      </c>
      <c r="M404" s="61">
        <v>10000000</v>
      </c>
      <c r="N404" s="75" t="s">
        <v>1803</v>
      </c>
      <c r="O404" s="61">
        <v>44333333</v>
      </c>
      <c r="P404" s="79" t="s">
        <v>61</v>
      </c>
      <c r="Q404" s="79" t="s">
        <v>61</v>
      </c>
      <c r="R404" s="75" t="s">
        <v>57</v>
      </c>
      <c r="S404" s="75" t="s">
        <v>1885</v>
      </c>
      <c r="T404" s="80" t="s">
        <v>57</v>
      </c>
      <c r="U404" s="39">
        <v>45520</v>
      </c>
      <c r="V404" s="83">
        <v>202414000058763</v>
      </c>
      <c r="W404" s="106" t="s">
        <v>302</v>
      </c>
      <c r="X404" s="83" t="s">
        <v>64</v>
      </c>
      <c r="Y404" s="89">
        <v>45522</v>
      </c>
      <c r="Z404" s="96" t="s">
        <v>1919</v>
      </c>
      <c r="AA404" s="89">
        <v>45522</v>
      </c>
      <c r="AB404" s="103">
        <v>44333333</v>
      </c>
      <c r="AC404" s="86">
        <f t="shared" si="32"/>
        <v>0</v>
      </c>
      <c r="AD404" s="87">
        <v>1460</v>
      </c>
      <c r="AE404" s="89">
        <v>45527</v>
      </c>
      <c r="AF404" s="85">
        <v>44333333</v>
      </c>
      <c r="AG404" s="88">
        <f t="shared" si="34"/>
        <v>0</v>
      </c>
      <c r="AH404" s="87">
        <v>4131</v>
      </c>
      <c r="AI404" s="89">
        <v>45540</v>
      </c>
      <c r="AJ404" s="85">
        <v>40000000</v>
      </c>
      <c r="AK404" s="33">
        <f t="shared" si="33"/>
        <v>4333333</v>
      </c>
      <c r="AL404" s="85"/>
      <c r="AM404" s="33">
        <f t="shared" si="35"/>
        <v>40000000</v>
      </c>
      <c r="AN404" s="33">
        <f t="shared" si="36"/>
        <v>4333333</v>
      </c>
      <c r="AO404" s="41" t="s">
        <v>323</v>
      </c>
      <c r="AP404" s="87">
        <v>830</v>
      </c>
      <c r="AQ404" s="90" t="s">
        <v>1920</v>
      </c>
      <c r="AR404" s="90"/>
    </row>
    <row r="405" spans="1:44" s="42" customFormat="1" ht="14.25" customHeight="1">
      <c r="A405" s="75">
        <v>10</v>
      </c>
      <c r="B405" s="76" t="s">
        <v>1921</v>
      </c>
      <c r="C405" s="77" t="s">
        <v>67</v>
      </c>
      <c r="D405" s="77" t="s">
        <v>2741</v>
      </c>
      <c r="E405" s="77" t="s">
        <v>69</v>
      </c>
      <c r="F405" s="77" t="s">
        <v>338</v>
      </c>
      <c r="G405" s="77" t="s">
        <v>70</v>
      </c>
      <c r="H405" s="77" t="s">
        <v>73</v>
      </c>
      <c r="I405" s="77" t="s">
        <v>299</v>
      </c>
      <c r="J405" s="77" t="s">
        <v>1922</v>
      </c>
      <c r="K405" s="75" t="s">
        <v>55</v>
      </c>
      <c r="L405" s="75">
        <v>81101500</v>
      </c>
      <c r="M405" s="61">
        <v>6935000</v>
      </c>
      <c r="N405" s="75" t="s">
        <v>1803</v>
      </c>
      <c r="O405" s="61">
        <v>30745167</v>
      </c>
      <c r="P405" s="79" t="s">
        <v>61</v>
      </c>
      <c r="Q405" s="79" t="s">
        <v>56</v>
      </c>
      <c r="R405" s="75" t="s">
        <v>57</v>
      </c>
      <c r="S405" s="75" t="s">
        <v>1885</v>
      </c>
      <c r="T405" s="80" t="s">
        <v>57</v>
      </c>
      <c r="U405" s="39">
        <v>45520</v>
      </c>
      <c r="V405" s="83">
        <v>202414000058763</v>
      </c>
      <c r="W405" s="106" t="s">
        <v>302</v>
      </c>
      <c r="X405" s="83" t="s">
        <v>64</v>
      </c>
      <c r="Y405" s="89">
        <v>45522</v>
      </c>
      <c r="Z405" s="96" t="s">
        <v>1923</v>
      </c>
      <c r="AA405" s="89">
        <v>45522</v>
      </c>
      <c r="AB405" s="103">
        <v>30745167</v>
      </c>
      <c r="AC405" s="86">
        <f t="shared" si="32"/>
        <v>0</v>
      </c>
      <c r="AD405" s="87">
        <v>1130</v>
      </c>
      <c r="AE405" s="89">
        <v>45497</v>
      </c>
      <c r="AF405" s="85">
        <v>30745167</v>
      </c>
      <c r="AG405" s="88">
        <f t="shared" si="34"/>
        <v>0</v>
      </c>
      <c r="AH405" s="87"/>
      <c r="AI405" s="89"/>
      <c r="AJ405" s="85"/>
      <c r="AK405" s="33">
        <f t="shared" si="33"/>
        <v>30745167</v>
      </c>
      <c r="AL405" s="85"/>
      <c r="AM405" s="33">
        <f t="shared" si="35"/>
        <v>0</v>
      </c>
      <c r="AN405" s="33">
        <f t="shared" si="36"/>
        <v>30745167</v>
      </c>
      <c r="AO405" s="41"/>
      <c r="AP405" s="87"/>
      <c r="AQ405" s="90"/>
      <c r="AR405" s="90"/>
    </row>
    <row r="406" spans="1:44" s="42" customFormat="1" ht="14.25" customHeight="1">
      <c r="A406" s="75">
        <v>11</v>
      </c>
      <c r="B406" s="76" t="s">
        <v>1924</v>
      </c>
      <c r="C406" s="77" t="s">
        <v>67</v>
      </c>
      <c r="D406" s="77" t="s">
        <v>2741</v>
      </c>
      <c r="E406" s="77" t="s">
        <v>69</v>
      </c>
      <c r="F406" s="77" t="s">
        <v>338</v>
      </c>
      <c r="G406" s="77" t="s">
        <v>70</v>
      </c>
      <c r="H406" s="77" t="s">
        <v>71</v>
      </c>
      <c r="I406" s="77" t="s">
        <v>299</v>
      </c>
      <c r="J406" s="77" t="s">
        <v>1925</v>
      </c>
      <c r="K406" s="75" t="s">
        <v>55</v>
      </c>
      <c r="L406" s="75">
        <v>93141500</v>
      </c>
      <c r="M406" s="61">
        <v>8712000</v>
      </c>
      <c r="N406" s="75" t="s">
        <v>1823</v>
      </c>
      <c r="O406" s="61">
        <v>40075200</v>
      </c>
      <c r="P406" s="79" t="s">
        <v>56</v>
      </c>
      <c r="Q406" s="79" t="s">
        <v>66</v>
      </c>
      <c r="R406" s="75" t="s">
        <v>57</v>
      </c>
      <c r="S406" s="75" t="s">
        <v>1885</v>
      </c>
      <c r="T406" s="80" t="s">
        <v>57</v>
      </c>
      <c r="U406" s="39">
        <v>45520</v>
      </c>
      <c r="V406" s="83">
        <v>202414000058763</v>
      </c>
      <c r="W406" s="106" t="s">
        <v>302</v>
      </c>
      <c r="X406" s="83" t="s">
        <v>64</v>
      </c>
      <c r="Y406" s="89">
        <v>45522</v>
      </c>
      <c r="Z406" s="96" t="s">
        <v>1926</v>
      </c>
      <c r="AA406" s="89">
        <v>45522</v>
      </c>
      <c r="AB406" s="103">
        <v>40075200</v>
      </c>
      <c r="AC406" s="86">
        <f t="shared" si="32"/>
        <v>0</v>
      </c>
      <c r="AD406" s="87">
        <v>1428</v>
      </c>
      <c r="AE406" s="89">
        <v>45512</v>
      </c>
      <c r="AF406" s="85">
        <v>40075200</v>
      </c>
      <c r="AG406" s="88">
        <f t="shared" si="34"/>
        <v>0</v>
      </c>
      <c r="AH406" s="87">
        <v>4128</v>
      </c>
      <c r="AI406" s="89">
        <v>45540</v>
      </c>
      <c r="AJ406" s="85">
        <v>34848000</v>
      </c>
      <c r="AK406" s="33">
        <f t="shared" si="33"/>
        <v>5227200</v>
      </c>
      <c r="AL406" s="85"/>
      <c r="AM406" s="33">
        <f t="shared" si="35"/>
        <v>34848000</v>
      </c>
      <c r="AN406" s="33">
        <f t="shared" si="36"/>
        <v>5227200</v>
      </c>
      <c r="AO406" s="41" t="s">
        <v>323</v>
      </c>
      <c r="AP406" s="87">
        <v>839</v>
      </c>
      <c r="AQ406" s="90" t="s">
        <v>1927</v>
      </c>
      <c r="AR406" s="90"/>
    </row>
    <row r="407" spans="1:44" s="42" customFormat="1" ht="14.25" customHeight="1">
      <c r="A407" s="75">
        <v>12</v>
      </c>
      <c r="B407" s="76" t="s">
        <v>1928</v>
      </c>
      <c r="C407" s="77" t="s">
        <v>67</v>
      </c>
      <c r="D407" s="77" t="s">
        <v>2741</v>
      </c>
      <c r="E407" s="77" t="s">
        <v>69</v>
      </c>
      <c r="F407" s="77" t="s">
        <v>338</v>
      </c>
      <c r="G407" s="77" t="s">
        <v>70</v>
      </c>
      <c r="H407" s="77" t="s">
        <v>53</v>
      </c>
      <c r="I407" s="77" t="s">
        <v>299</v>
      </c>
      <c r="J407" s="77" t="s">
        <v>1929</v>
      </c>
      <c r="K407" s="75" t="s">
        <v>55</v>
      </c>
      <c r="L407" s="75">
        <v>80111607</v>
      </c>
      <c r="M407" s="61">
        <v>8000000</v>
      </c>
      <c r="N407" s="75" t="s">
        <v>1856</v>
      </c>
      <c r="O407" s="61">
        <v>38666667</v>
      </c>
      <c r="P407" s="79" t="s">
        <v>61</v>
      </c>
      <c r="Q407" s="79" t="s">
        <v>56</v>
      </c>
      <c r="R407" s="75" t="s">
        <v>57</v>
      </c>
      <c r="S407" s="75" t="s">
        <v>1885</v>
      </c>
      <c r="T407" s="80" t="s">
        <v>57</v>
      </c>
      <c r="U407" s="39">
        <v>45520</v>
      </c>
      <c r="V407" s="83">
        <v>202414000058763</v>
      </c>
      <c r="W407" s="106" t="s">
        <v>302</v>
      </c>
      <c r="X407" s="83" t="s">
        <v>64</v>
      </c>
      <c r="Y407" s="89">
        <v>45522</v>
      </c>
      <c r="Z407" s="96" t="s">
        <v>1930</v>
      </c>
      <c r="AA407" s="89">
        <v>45522</v>
      </c>
      <c r="AB407" s="103">
        <v>38666667</v>
      </c>
      <c r="AC407" s="86">
        <f t="shared" si="32"/>
        <v>0</v>
      </c>
      <c r="AD407" s="87">
        <v>1124</v>
      </c>
      <c r="AE407" s="89">
        <v>45497</v>
      </c>
      <c r="AF407" s="85">
        <v>38666667</v>
      </c>
      <c r="AG407" s="88">
        <f t="shared" si="34"/>
        <v>0</v>
      </c>
      <c r="AH407" s="87"/>
      <c r="AI407" s="89"/>
      <c r="AJ407" s="85"/>
      <c r="AK407" s="33">
        <f t="shared" si="33"/>
        <v>38666667</v>
      </c>
      <c r="AL407" s="85"/>
      <c r="AM407" s="33">
        <f t="shared" si="35"/>
        <v>0</v>
      </c>
      <c r="AN407" s="33">
        <f t="shared" si="36"/>
        <v>38666667</v>
      </c>
      <c r="AO407" s="41"/>
      <c r="AP407" s="87"/>
      <c r="AQ407" s="90"/>
      <c r="AR407" s="90"/>
    </row>
    <row r="408" spans="1:44" s="42" customFormat="1" ht="14.25" customHeight="1">
      <c r="A408" s="75">
        <v>13</v>
      </c>
      <c r="B408" s="76" t="s">
        <v>1931</v>
      </c>
      <c r="C408" s="77" t="s">
        <v>67</v>
      </c>
      <c r="D408" s="77" t="s">
        <v>2741</v>
      </c>
      <c r="E408" s="77" t="s">
        <v>69</v>
      </c>
      <c r="F408" s="77" t="s">
        <v>338</v>
      </c>
      <c r="G408" s="77" t="s">
        <v>70</v>
      </c>
      <c r="H408" s="77" t="s">
        <v>53</v>
      </c>
      <c r="I408" s="77" t="s">
        <v>299</v>
      </c>
      <c r="J408" s="77" t="s">
        <v>1932</v>
      </c>
      <c r="K408" s="75" t="s">
        <v>55</v>
      </c>
      <c r="L408" s="75">
        <v>80111607</v>
      </c>
      <c r="M408" s="61">
        <v>14200000</v>
      </c>
      <c r="N408" s="75" t="s">
        <v>1933</v>
      </c>
      <c r="O408" s="61">
        <v>73024162</v>
      </c>
      <c r="P408" s="79" t="s">
        <v>61</v>
      </c>
      <c r="Q408" s="79" t="s">
        <v>61</v>
      </c>
      <c r="R408" s="75" t="s">
        <v>57</v>
      </c>
      <c r="S408" s="75" t="s">
        <v>1885</v>
      </c>
      <c r="T408" s="80" t="s">
        <v>57</v>
      </c>
      <c r="U408" s="39">
        <v>45492</v>
      </c>
      <c r="V408" s="83">
        <v>202414000059743</v>
      </c>
      <c r="W408" s="106" t="s">
        <v>302</v>
      </c>
      <c r="X408" s="83" t="s">
        <v>64</v>
      </c>
      <c r="Y408" s="89">
        <v>45498</v>
      </c>
      <c r="Z408" s="96" t="s">
        <v>1934</v>
      </c>
      <c r="AA408" s="89">
        <v>45498</v>
      </c>
      <c r="AB408" s="103">
        <v>73024162</v>
      </c>
      <c r="AC408" s="86">
        <f t="shared" si="32"/>
        <v>0</v>
      </c>
      <c r="AD408" s="87">
        <v>1286</v>
      </c>
      <c r="AE408" s="89">
        <v>45501</v>
      </c>
      <c r="AF408" s="85">
        <v>73024162</v>
      </c>
      <c r="AG408" s="88">
        <f t="shared" si="34"/>
        <v>0</v>
      </c>
      <c r="AH408" s="87">
        <v>3738</v>
      </c>
      <c r="AI408" s="89">
        <v>45517</v>
      </c>
      <c r="AJ408" s="85">
        <v>73024162</v>
      </c>
      <c r="AK408" s="33">
        <f t="shared" si="33"/>
        <v>0</v>
      </c>
      <c r="AL408" s="85"/>
      <c r="AM408" s="33">
        <f t="shared" si="35"/>
        <v>73024162</v>
      </c>
      <c r="AN408" s="33">
        <f t="shared" si="36"/>
        <v>0</v>
      </c>
      <c r="AO408" s="41" t="s">
        <v>323</v>
      </c>
      <c r="AP408" s="87">
        <v>738</v>
      </c>
      <c r="AQ408" s="90" t="s">
        <v>1935</v>
      </c>
      <c r="AR408" s="90"/>
    </row>
    <row r="409" spans="1:44" s="42" customFormat="1" ht="14.25" customHeight="1">
      <c r="A409" s="75">
        <v>14</v>
      </c>
      <c r="B409" s="76" t="s">
        <v>1936</v>
      </c>
      <c r="C409" s="77" t="s">
        <v>67</v>
      </c>
      <c r="D409" s="77" t="s">
        <v>2741</v>
      </c>
      <c r="E409" s="77" t="s">
        <v>69</v>
      </c>
      <c r="F409" s="77" t="s">
        <v>338</v>
      </c>
      <c r="G409" s="77" t="s">
        <v>70</v>
      </c>
      <c r="H409" s="77" t="s">
        <v>59</v>
      </c>
      <c r="I409" s="77" t="s">
        <v>299</v>
      </c>
      <c r="J409" s="77" t="s">
        <v>1937</v>
      </c>
      <c r="K409" s="75" t="s">
        <v>55</v>
      </c>
      <c r="L409" s="75">
        <v>81101500</v>
      </c>
      <c r="M409" s="61">
        <v>5507000</v>
      </c>
      <c r="N409" s="75" t="s">
        <v>1823</v>
      </c>
      <c r="O409" s="61">
        <v>25332200</v>
      </c>
      <c r="P409" s="79" t="s">
        <v>61</v>
      </c>
      <c r="Q409" s="79" t="s">
        <v>56</v>
      </c>
      <c r="R409" s="75" t="s">
        <v>57</v>
      </c>
      <c r="S409" s="75" t="s">
        <v>1885</v>
      </c>
      <c r="T409" s="80" t="s">
        <v>57</v>
      </c>
      <c r="U409" s="39">
        <v>45492</v>
      </c>
      <c r="V409" s="83">
        <v>202414000059743</v>
      </c>
      <c r="W409" s="106" t="s">
        <v>302</v>
      </c>
      <c r="X409" s="83" t="s">
        <v>64</v>
      </c>
      <c r="Y409" s="89">
        <v>45498</v>
      </c>
      <c r="Z409" s="96" t="s">
        <v>1938</v>
      </c>
      <c r="AA409" s="89">
        <v>45498</v>
      </c>
      <c r="AB409" s="103">
        <v>25332200</v>
      </c>
      <c r="AC409" s="86">
        <f t="shared" si="32"/>
        <v>0</v>
      </c>
      <c r="AD409" s="87">
        <v>1287</v>
      </c>
      <c r="AE409" s="89">
        <v>45501</v>
      </c>
      <c r="AF409" s="85">
        <v>25332200</v>
      </c>
      <c r="AG409" s="88">
        <f t="shared" si="34"/>
        <v>0</v>
      </c>
      <c r="AH409" s="87">
        <v>3788</v>
      </c>
      <c r="AI409" s="89">
        <v>45519</v>
      </c>
      <c r="AJ409" s="85">
        <v>25332200</v>
      </c>
      <c r="AK409" s="33">
        <f t="shared" si="33"/>
        <v>0</v>
      </c>
      <c r="AL409" s="85">
        <v>2937067</v>
      </c>
      <c r="AM409" s="33">
        <f t="shared" si="35"/>
        <v>22395133</v>
      </c>
      <c r="AN409" s="33">
        <f t="shared" si="36"/>
        <v>0</v>
      </c>
      <c r="AO409" s="41" t="s">
        <v>323</v>
      </c>
      <c r="AP409" s="87">
        <v>769</v>
      </c>
      <c r="AQ409" s="90" t="s">
        <v>1939</v>
      </c>
      <c r="AR409" s="90"/>
    </row>
    <row r="410" spans="1:44" s="42" customFormat="1" ht="14.25" customHeight="1">
      <c r="A410" s="75">
        <v>15</v>
      </c>
      <c r="B410" s="76" t="s">
        <v>1940</v>
      </c>
      <c r="C410" s="77" t="s">
        <v>67</v>
      </c>
      <c r="D410" s="77" t="s">
        <v>2741</v>
      </c>
      <c r="E410" s="77" t="s">
        <v>69</v>
      </c>
      <c r="F410" s="77" t="s">
        <v>338</v>
      </c>
      <c r="G410" s="77" t="s">
        <v>70</v>
      </c>
      <c r="H410" s="77" t="s">
        <v>74</v>
      </c>
      <c r="I410" s="77" t="s">
        <v>299</v>
      </c>
      <c r="J410" s="77" t="s">
        <v>1941</v>
      </c>
      <c r="K410" s="75" t="s">
        <v>55</v>
      </c>
      <c r="L410" s="75">
        <v>80111600</v>
      </c>
      <c r="M410" s="61">
        <v>4946000</v>
      </c>
      <c r="N410" s="75" t="s">
        <v>1942</v>
      </c>
      <c r="O410" s="61">
        <v>17970467</v>
      </c>
      <c r="P410" s="79" t="s">
        <v>61</v>
      </c>
      <c r="Q410" s="79" t="s">
        <v>56</v>
      </c>
      <c r="R410" s="75" t="s">
        <v>57</v>
      </c>
      <c r="S410" s="75" t="s">
        <v>1885</v>
      </c>
      <c r="T410" s="80" t="s">
        <v>57</v>
      </c>
      <c r="U410" s="39">
        <v>45520</v>
      </c>
      <c r="V410" s="83">
        <v>202414000058763</v>
      </c>
      <c r="W410" s="106" t="s">
        <v>302</v>
      </c>
      <c r="X410" s="83" t="s">
        <v>64</v>
      </c>
      <c r="Y410" s="89">
        <v>45522</v>
      </c>
      <c r="Z410" s="96" t="s">
        <v>1943</v>
      </c>
      <c r="AA410" s="89">
        <v>45522</v>
      </c>
      <c r="AB410" s="103">
        <v>17970467</v>
      </c>
      <c r="AC410" s="86">
        <f t="shared" si="32"/>
        <v>0</v>
      </c>
      <c r="AD410" s="87">
        <v>1461</v>
      </c>
      <c r="AE410" s="89">
        <v>45527</v>
      </c>
      <c r="AF410" s="85">
        <v>17970467</v>
      </c>
      <c r="AG410" s="88">
        <f t="shared" si="34"/>
        <v>0</v>
      </c>
      <c r="AH410" s="87"/>
      <c r="AI410" s="89"/>
      <c r="AJ410" s="85"/>
      <c r="AK410" s="33">
        <f t="shared" si="33"/>
        <v>17970467</v>
      </c>
      <c r="AL410" s="85"/>
      <c r="AM410" s="33">
        <f t="shared" si="35"/>
        <v>0</v>
      </c>
      <c r="AN410" s="33">
        <f t="shared" si="36"/>
        <v>17970467</v>
      </c>
      <c r="AO410" s="41"/>
      <c r="AP410" s="87"/>
      <c r="AQ410" s="90"/>
      <c r="AR410" s="90"/>
    </row>
    <row r="411" spans="1:44" s="42" customFormat="1" ht="14.25" customHeight="1">
      <c r="A411" s="75">
        <v>16</v>
      </c>
      <c r="B411" s="76" t="s">
        <v>1944</v>
      </c>
      <c r="C411" s="77" t="s">
        <v>67</v>
      </c>
      <c r="D411" s="77" t="s">
        <v>2741</v>
      </c>
      <c r="E411" s="77" t="s">
        <v>69</v>
      </c>
      <c r="F411" s="77" t="s">
        <v>338</v>
      </c>
      <c r="G411" s="77" t="s">
        <v>70</v>
      </c>
      <c r="H411" s="77" t="s">
        <v>58</v>
      </c>
      <c r="I411" s="77" t="s">
        <v>299</v>
      </c>
      <c r="J411" s="77" t="s">
        <v>1945</v>
      </c>
      <c r="K411" s="75" t="s">
        <v>55</v>
      </c>
      <c r="L411" s="75">
        <v>80111617</v>
      </c>
      <c r="M411" s="61">
        <v>9710000</v>
      </c>
      <c r="N411" s="75" t="s">
        <v>1829</v>
      </c>
      <c r="O411" s="61">
        <v>47902667</v>
      </c>
      <c r="P411" s="79" t="s">
        <v>61</v>
      </c>
      <c r="Q411" s="79" t="s">
        <v>61</v>
      </c>
      <c r="R411" s="75" t="s">
        <v>57</v>
      </c>
      <c r="S411" s="75" t="s">
        <v>1885</v>
      </c>
      <c r="T411" s="80" t="s">
        <v>57</v>
      </c>
      <c r="U411" s="39">
        <v>45520</v>
      </c>
      <c r="V411" s="83">
        <v>202414000058763</v>
      </c>
      <c r="W411" s="106" t="s">
        <v>302</v>
      </c>
      <c r="X411" s="83" t="s">
        <v>64</v>
      </c>
      <c r="Y411" s="89">
        <v>45522</v>
      </c>
      <c r="Z411" s="96" t="s">
        <v>1946</v>
      </c>
      <c r="AA411" s="89">
        <v>45522</v>
      </c>
      <c r="AB411" s="103">
        <v>47902667</v>
      </c>
      <c r="AC411" s="86">
        <f t="shared" si="32"/>
        <v>0</v>
      </c>
      <c r="AD411" s="87">
        <v>1133</v>
      </c>
      <c r="AE411" s="89">
        <v>45497</v>
      </c>
      <c r="AF411" s="85">
        <v>47902667</v>
      </c>
      <c r="AG411" s="88">
        <f t="shared" si="34"/>
        <v>0</v>
      </c>
      <c r="AH411" s="87">
        <v>4159</v>
      </c>
      <c r="AI411" s="89">
        <v>45547</v>
      </c>
      <c r="AJ411" s="85">
        <v>42724000</v>
      </c>
      <c r="AK411" s="33">
        <f t="shared" si="33"/>
        <v>5178667</v>
      </c>
      <c r="AL411" s="85"/>
      <c r="AM411" s="33">
        <f t="shared" si="35"/>
        <v>42724000</v>
      </c>
      <c r="AN411" s="33">
        <f t="shared" si="36"/>
        <v>5178667</v>
      </c>
      <c r="AO411" s="41" t="s">
        <v>323</v>
      </c>
      <c r="AP411" s="87">
        <v>864</v>
      </c>
      <c r="AQ411" s="90" t="s">
        <v>1947</v>
      </c>
      <c r="AR411" s="90"/>
    </row>
    <row r="412" spans="1:44" s="42" customFormat="1" ht="14.25" customHeight="1">
      <c r="A412" s="75">
        <v>17</v>
      </c>
      <c r="B412" s="76" t="s">
        <v>1948</v>
      </c>
      <c r="C412" s="77" t="s">
        <v>67</v>
      </c>
      <c r="D412" s="77" t="s">
        <v>2741</v>
      </c>
      <c r="E412" s="77" t="s">
        <v>69</v>
      </c>
      <c r="F412" s="77" t="s">
        <v>338</v>
      </c>
      <c r="G412" s="77" t="s">
        <v>70</v>
      </c>
      <c r="H412" s="77" t="s">
        <v>72</v>
      </c>
      <c r="I412" s="77" t="s">
        <v>299</v>
      </c>
      <c r="J412" s="77" t="s">
        <v>1949</v>
      </c>
      <c r="K412" s="75" t="s">
        <v>55</v>
      </c>
      <c r="L412" s="75">
        <v>80111600</v>
      </c>
      <c r="M412" s="61">
        <v>4640000</v>
      </c>
      <c r="N412" s="75" t="s">
        <v>1933</v>
      </c>
      <c r="O412" s="61">
        <v>23818667</v>
      </c>
      <c r="P412" s="79" t="s">
        <v>61</v>
      </c>
      <c r="Q412" s="79" t="s">
        <v>56</v>
      </c>
      <c r="R412" s="75" t="s">
        <v>57</v>
      </c>
      <c r="S412" s="75" t="s">
        <v>1885</v>
      </c>
      <c r="T412" s="80" t="s">
        <v>57</v>
      </c>
      <c r="U412" s="39">
        <v>45520</v>
      </c>
      <c r="V412" s="83">
        <v>202414000058763</v>
      </c>
      <c r="W412" s="106" t="s">
        <v>302</v>
      </c>
      <c r="X412" s="83" t="s">
        <v>64</v>
      </c>
      <c r="Y412" s="89">
        <v>45522</v>
      </c>
      <c r="Z412" s="96" t="s">
        <v>1950</v>
      </c>
      <c r="AA412" s="89">
        <v>45522</v>
      </c>
      <c r="AB412" s="103">
        <v>23818667</v>
      </c>
      <c r="AC412" s="86">
        <f t="shared" si="32"/>
        <v>0</v>
      </c>
      <c r="AD412" s="87">
        <v>1427</v>
      </c>
      <c r="AE412" s="89">
        <v>45512</v>
      </c>
      <c r="AF412" s="85">
        <v>23818667</v>
      </c>
      <c r="AG412" s="88">
        <f t="shared" si="34"/>
        <v>0</v>
      </c>
      <c r="AH412" s="87">
        <v>3763</v>
      </c>
      <c r="AI412" s="89">
        <v>45518</v>
      </c>
      <c r="AJ412" s="85">
        <v>9276000</v>
      </c>
      <c r="AK412" s="33">
        <f t="shared" si="33"/>
        <v>14542667</v>
      </c>
      <c r="AL412" s="85">
        <v>2628200</v>
      </c>
      <c r="AM412" s="33">
        <f t="shared" si="35"/>
        <v>6647800</v>
      </c>
      <c r="AN412" s="33">
        <f t="shared" si="36"/>
        <v>14542667</v>
      </c>
      <c r="AO412" s="41" t="s">
        <v>320</v>
      </c>
      <c r="AP412" s="87">
        <v>753</v>
      </c>
      <c r="AQ412" s="90" t="s">
        <v>1951</v>
      </c>
      <c r="AR412" s="90"/>
    </row>
    <row r="413" spans="1:44" s="42" customFormat="1" ht="14.25" customHeight="1">
      <c r="A413" s="75">
        <v>18</v>
      </c>
      <c r="B413" s="76" t="s">
        <v>1952</v>
      </c>
      <c r="C413" s="77" t="s">
        <v>67</v>
      </c>
      <c r="D413" s="77" t="s">
        <v>2741</v>
      </c>
      <c r="E413" s="77" t="s">
        <v>69</v>
      </c>
      <c r="F413" s="77" t="s">
        <v>338</v>
      </c>
      <c r="G413" s="77" t="s">
        <v>70</v>
      </c>
      <c r="H413" s="77" t="s">
        <v>73</v>
      </c>
      <c r="I413" s="77" t="s">
        <v>299</v>
      </c>
      <c r="J413" s="77" t="s">
        <v>1953</v>
      </c>
      <c r="K413" s="75" t="s">
        <v>55</v>
      </c>
      <c r="L413" s="75">
        <v>80111617</v>
      </c>
      <c r="M413" s="61">
        <v>5930000</v>
      </c>
      <c r="N413" s="75" t="s">
        <v>1823</v>
      </c>
      <c r="O413" s="61">
        <v>27278000</v>
      </c>
      <c r="P413" s="79" t="s">
        <v>61</v>
      </c>
      <c r="Q413" s="79" t="s">
        <v>56</v>
      </c>
      <c r="R413" s="75" t="s">
        <v>57</v>
      </c>
      <c r="S413" s="75" t="s">
        <v>1885</v>
      </c>
      <c r="T413" s="80" t="s">
        <v>57</v>
      </c>
      <c r="U413" s="39">
        <v>45492</v>
      </c>
      <c r="V413" s="83">
        <v>202414000059743</v>
      </c>
      <c r="W413" s="106" t="s">
        <v>302</v>
      </c>
      <c r="X413" s="83" t="s">
        <v>64</v>
      </c>
      <c r="Y413" s="89">
        <v>45498</v>
      </c>
      <c r="Z413" s="96" t="s">
        <v>1954</v>
      </c>
      <c r="AA413" s="89">
        <v>45498</v>
      </c>
      <c r="AB413" s="103">
        <v>27278000</v>
      </c>
      <c r="AC413" s="86">
        <f t="shared" si="32"/>
        <v>0</v>
      </c>
      <c r="AD413" s="87">
        <v>1288</v>
      </c>
      <c r="AE413" s="89">
        <v>45501</v>
      </c>
      <c r="AF413" s="85">
        <v>27278000</v>
      </c>
      <c r="AG413" s="88">
        <f t="shared" si="34"/>
        <v>0</v>
      </c>
      <c r="AH413" s="87">
        <v>3697</v>
      </c>
      <c r="AI413" s="89">
        <v>45516</v>
      </c>
      <c r="AJ413" s="85">
        <v>27278000</v>
      </c>
      <c r="AK413" s="33">
        <f t="shared" si="33"/>
        <v>0</v>
      </c>
      <c r="AL413" s="85">
        <v>3755667</v>
      </c>
      <c r="AM413" s="33">
        <f t="shared" si="35"/>
        <v>23522333</v>
      </c>
      <c r="AN413" s="33">
        <f t="shared" si="36"/>
        <v>0</v>
      </c>
      <c r="AO413" s="41" t="s">
        <v>323</v>
      </c>
      <c r="AP413" s="87">
        <v>702</v>
      </c>
      <c r="AQ413" s="90" t="s">
        <v>1955</v>
      </c>
      <c r="AR413" s="90"/>
    </row>
    <row r="414" spans="1:44" s="42" customFormat="1" ht="14.25" customHeight="1">
      <c r="A414" s="75">
        <v>19</v>
      </c>
      <c r="B414" s="76" t="s">
        <v>1956</v>
      </c>
      <c r="C414" s="77" t="s">
        <v>67</v>
      </c>
      <c r="D414" s="77" t="s">
        <v>2741</v>
      </c>
      <c r="E414" s="77" t="s">
        <v>69</v>
      </c>
      <c r="F414" s="77" t="s">
        <v>338</v>
      </c>
      <c r="G414" s="77" t="s">
        <v>70</v>
      </c>
      <c r="H414" s="77" t="s">
        <v>58</v>
      </c>
      <c r="I414" s="77" t="s">
        <v>299</v>
      </c>
      <c r="J414" s="77" t="s">
        <v>1957</v>
      </c>
      <c r="K414" s="75" t="s">
        <v>55</v>
      </c>
      <c r="L414" s="75">
        <v>80111617</v>
      </c>
      <c r="M414" s="61">
        <v>13400000</v>
      </c>
      <c r="N414" s="75" t="s">
        <v>1933</v>
      </c>
      <c r="O414" s="61">
        <v>67893333</v>
      </c>
      <c r="P414" s="79" t="s">
        <v>61</v>
      </c>
      <c r="Q414" s="79" t="s">
        <v>56</v>
      </c>
      <c r="R414" s="75" t="s">
        <v>57</v>
      </c>
      <c r="S414" s="75" t="s">
        <v>1885</v>
      </c>
      <c r="T414" s="80" t="s">
        <v>57</v>
      </c>
      <c r="U414" s="39">
        <v>45520</v>
      </c>
      <c r="V414" s="83">
        <v>202414000058763</v>
      </c>
      <c r="W414" s="106" t="s">
        <v>302</v>
      </c>
      <c r="X414" s="83" t="s">
        <v>64</v>
      </c>
      <c r="Y414" s="89">
        <v>45522</v>
      </c>
      <c r="Z414" s="96" t="s">
        <v>1958</v>
      </c>
      <c r="AA414" s="89">
        <v>45522</v>
      </c>
      <c r="AB414" s="103">
        <v>67893333</v>
      </c>
      <c r="AC414" s="86">
        <f t="shared" si="32"/>
        <v>0</v>
      </c>
      <c r="AD414" s="87">
        <v>1138</v>
      </c>
      <c r="AE414" s="89">
        <v>45497</v>
      </c>
      <c r="AF414" s="85">
        <v>67893333</v>
      </c>
      <c r="AG414" s="88">
        <f t="shared" si="34"/>
        <v>0</v>
      </c>
      <c r="AH414" s="87">
        <v>3705</v>
      </c>
      <c r="AI414" s="89">
        <v>45516</v>
      </c>
      <c r="AJ414" s="85">
        <v>40200000</v>
      </c>
      <c r="AK414" s="33">
        <f t="shared" si="33"/>
        <v>27693333</v>
      </c>
      <c r="AL414" s="85">
        <v>7593333</v>
      </c>
      <c r="AM414" s="33">
        <f t="shared" si="35"/>
        <v>32606667</v>
      </c>
      <c r="AN414" s="33">
        <f t="shared" si="36"/>
        <v>27693333</v>
      </c>
      <c r="AO414" s="41" t="s">
        <v>323</v>
      </c>
      <c r="AP414" s="87">
        <v>710</v>
      </c>
      <c r="AQ414" s="90" t="s">
        <v>1959</v>
      </c>
      <c r="AR414" s="90"/>
    </row>
    <row r="415" spans="1:44" s="42" customFormat="1" ht="14.25" customHeight="1">
      <c r="A415" s="75">
        <v>20</v>
      </c>
      <c r="B415" s="76" t="s">
        <v>1960</v>
      </c>
      <c r="C415" s="77" t="s">
        <v>67</v>
      </c>
      <c r="D415" s="77" t="s">
        <v>2741</v>
      </c>
      <c r="E415" s="77" t="s">
        <v>69</v>
      </c>
      <c r="F415" s="77" t="s">
        <v>338</v>
      </c>
      <c r="G415" s="77" t="s">
        <v>70</v>
      </c>
      <c r="H415" s="77" t="s">
        <v>59</v>
      </c>
      <c r="I415" s="77" t="s">
        <v>75</v>
      </c>
      <c r="J415" s="77" t="s">
        <v>1961</v>
      </c>
      <c r="K415" s="75" t="s">
        <v>55</v>
      </c>
      <c r="L415" s="75">
        <v>81101500</v>
      </c>
      <c r="M415" s="61">
        <v>12100000</v>
      </c>
      <c r="N415" s="75" t="s">
        <v>1829</v>
      </c>
      <c r="O415" s="61">
        <v>59693333</v>
      </c>
      <c r="P415" s="79" t="s">
        <v>61</v>
      </c>
      <c r="Q415" s="79" t="s">
        <v>56</v>
      </c>
      <c r="R415" s="75" t="s">
        <v>57</v>
      </c>
      <c r="S415" s="75" t="s">
        <v>1885</v>
      </c>
      <c r="T415" s="80" t="s">
        <v>57</v>
      </c>
      <c r="U415" s="39">
        <v>45520</v>
      </c>
      <c r="V415" s="83">
        <v>202414000058763</v>
      </c>
      <c r="W415" s="106" t="s">
        <v>302</v>
      </c>
      <c r="X415" s="83" t="s">
        <v>64</v>
      </c>
      <c r="Y415" s="89">
        <v>45522</v>
      </c>
      <c r="Z415" s="96" t="s">
        <v>1962</v>
      </c>
      <c r="AA415" s="89">
        <v>45522</v>
      </c>
      <c r="AB415" s="103">
        <v>59693333</v>
      </c>
      <c r="AC415" s="86">
        <f t="shared" si="32"/>
        <v>0</v>
      </c>
      <c r="AD415" s="87" t="s">
        <v>1963</v>
      </c>
      <c r="AE415" s="89">
        <v>45497</v>
      </c>
      <c r="AF415" s="85">
        <v>0</v>
      </c>
      <c r="AG415" s="88">
        <f t="shared" si="34"/>
        <v>59693333</v>
      </c>
      <c r="AH415" s="87"/>
      <c r="AI415" s="89"/>
      <c r="AJ415" s="85"/>
      <c r="AK415" s="33">
        <f t="shared" si="33"/>
        <v>0</v>
      </c>
      <c r="AL415" s="85"/>
      <c r="AM415" s="33">
        <f t="shared" si="35"/>
        <v>0</v>
      </c>
      <c r="AN415" s="33">
        <f t="shared" si="36"/>
        <v>59693333</v>
      </c>
      <c r="AO415" s="41"/>
      <c r="AP415" s="87"/>
      <c r="AQ415" s="90"/>
      <c r="AR415" s="90" t="s">
        <v>1964</v>
      </c>
    </row>
    <row r="416" spans="1:44" s="42" customFormat="1" ht="14.25" customHeight="1">
      <c r="A416" s="75">
        <v>21</v>
      </c>
      <c r="B416" s="76" t="s">
        <v>1965</v>
      </c>
      <c r="C416" s="77" t="s">
        <v>67</v>
      </c>
      <c r="D416" s="77" t="s">
        <v>2741</v>
      </c>
      <c r="E416" s="77" t="s">
        <v>69</v>
      </c>
      <c r="F416" s="77" t="s">
        <v>338</v>
      </c>
      <c r="G416" s="77" t="s">
        <v>70</v>
      </c>
      <c r="H416" s="77" t="s">
        <v>59</v>
      </c>
      <c r="I416" s="77" t="s">
        <v>75</v>
      </c>
      <c r="J416" s="77" t="s">
        <v>1966</v>
      </c>
      <c r="K416" s="75" t="s">
        <v>55</v>
      </c>
      <c r="L416" s="75">
        <v>81101500</v>
      </c>
      <c r="M416" s="61">
        <v>8712000</v>
      </c>
      <c r="N416" s="75" t="s">
        <v>1823</v>
      </c>
      <c r="O416" s="61">
        <v>40075200</v>
      </c>
      <c r="P416" s="79" t="s">
        <v>61</v>
      </c>
      <c r="Q416" s="79" t="s">
        <v>56</v>
      </c>
      <c r="R416" s="75" t="s">
        <v>57</v>
      </c>
      <c r="S416" s="75" t="s">
        <v>1885</v>
      </c>
      <c r="T416" s="80" t="s">
        <v>57</v>
      </c>
      <c r="U416" s="39">
        <v>45492</v>
      </c>
      <c r="V416" s="83">
        <v>202414000059743</v>
      </c>
      <c r="W416" s="106" t="s">
        <v>302</v>
      </c>
      <c r="X416" s="83" t="s">
        <v>64</v>
      </c>
      <c r="Y416" s="89">
        <v>45498</v>
      </c>
      <c r="Z416" s="96" t="s">
        <v>1967</v>
      </c>
      <c r="AA416" s="89">
        <v>45498</v>
      </c>
      <c r="AB416" s="103">
        <v>40075200</v>
      </c>
      <c r="AC416" s="86">
        <f t="shared" si="32"/>
        <v>0</v>
      </c>
      <c r="AD416" s="87">
        <v>1289</v>
      </c>
      <c r="AE416" s="89">
        <v>45501</v>
      </c>
      <c r="AF416" s="85">
        <v>34848000</v>
      </c>
      <c r="AG416" s="88">
        <f t="shared" si="34"/>
        <v>5227200</v>
      </c>
      <c r="AH416" s="87">
        <v>4091</v>
      </c>
      <c r="AI416" s="89">
        <v>45537</v>
      </c>
      <c r="AJ416" s="85">
        <v>34848000</v>
      </c>
      <c r="AK416" s="33">
        <f t="shared" si="33"/>
        <v>0</v>
      </c>
      <c r="AL416" s="85"/>
      <c r="AM416" s="33">
        <f t="shared" si="35"/>
        <v>34848000</v>
      </c>
      <c r="AN416" s="33">
        <f t="shared" si="36"/>
        <v>5227200</v>
      </c>
      <c r="AO416" s="41" t="s">
        <v>323</v>
      </c>
      <c r="AP416" s="87">
        <v>836</v>
      </c>
      <c r="AQ416" s="90" t="s">
        <v>1968</v>
      </c>
      <c r="AR416" s="90"/>
    </row>
    <row r="417" spans="1:44" s="42" customFormat="1" ht="14.25" customHeight="1">
      <c r="A417" s="75">
        <v>22</v>
      </c>
      <c r="B417" s="76" t="s">
        <v>1969</v>
      </c>
      <c r="C417" s="77" t="s">
        <v>67</v>
      </c>
      <c r="D417" s="77" t="s">
        <v>2741</v>
      </c>
      <c r="E417" s="77" t="s">
        <v>69</v>
      </c>
      <c r="F417" s="77" t="s">
        <v>338</v>
      </c>
      <c r="G417" s="77" t="s">
        <v>70</v>
      </c>
      <c r="H417" s="77" t="s">
        <v>71</v>
      </c>
      <c r="I417" s="77" t="s">
        <v>75</v>
      </c>
      <c r="J417" s="77" t="s">
        <v>1970</v>
      </c>
      <c r="K417" s="75" t="s">
        <v>55</v>
      </c>
      <c r="L417" s="75">
        <v>93141500</v>
      </c>
      <c r="M417" s="61">
        <v>3927000</v>
      </c>
      <c r="N417" s="75" t="s">
        <v>1823</v>
      </c>
      <c r="O417" s="61">
        <v>18195100</v>
      </c>
      <c r="P417" s="79" t="s">
        <v>61</v>
      </c>
      <c r="Q417" s="79" t="s">
        <v>56</v>
      </c>
      <c r="R417" s="75" t="s">
        <v>57</v>
      </c>
      <c r="S417" s="75" t="s">
        <v>1885</v>
      </c>
      <c r="T417" s="80" t="s">
        <v>57</v>
      </c>
      <c r="U417" s="39">
        <v>45520</v>
      </c>
      <c r="V417" s="83">
        <v>202414000058763</v>
      </c>
      <c r="W417" s="106" t="s">
        <v>302</v>
      </c>
      <c r="X417" s="83" t="s">
        <v>64</v>
      </c>
      <c r="Y417" s="89">
        <v>45522</v>
      </c>
      <c r="Z417" s="96" t="s">
        <v>1971</v>
      </c>
      <c r="AA417" s="89">
        <v>45522</v>
      </c>
      <c r="AB417" s="103">
        <v>18195100</v>
      </c>
      <c r="AC417" s="86">
        <f t="shared" si="32"/>
        <v>0</v>
      </c>
      <c r="AD417" s="87">
        <v>1100</v>
      </c>
      <c r="AE417" s="89">
        <v>45497</v>
      </c>
      <c r="AF417" s="85">
        <v>18195100</v>
      </c>
      <c r="AG417" s="88">
        <f t="shared" si="34"/>
        <v>0</v>
      </c>
      <c r="AH417" s="87">
        <v>3779</v>
      </c>
      <c r="AI417" s="89">
        <v>45518</v>
      </c>
      <c r="AJ417" s="85">
        <v>18195100</v>
      </c>
      <c r="AK417" s="33">
        <f t="shared" si="33"/>
        <v>0</v>
      </c>
      <c r="AL417" s="85">
        <v>2225300</v>
      </c>
      <c r="AM417" s="33">
        <f t="shared" si="35"/>
        <v>15969800</v>
      </c>
      <c r="AN417" s="33">
        <f t="shared" si="36"/>
        <v>0</v>
      </c>
      <c r="AO417" s="41" t="s">
        <v>320</v>
      </c>
      <c r="AP417" s="87">
        <v>731</v>
      </c>
      <c r="AQ417" s="90" t="s">
        <v>1972</v>
      </c>
      <c r="AR417" s="90"/>
    </row>
    <row r="418" spans="1:44" s="42" customFormat="1" ht="14.25" customHeight="1">
      <c r="A418" s="75">
        <v>23</v>
      </c>
      <c r="B418" s="76" t="s">
        <v>1973</v>
      </c>
      <c r="C418" s="77" t="s">
        <v>67</v>
      </c>
      <c r="D418" s="77" t="s">
        <v>2741</v>
      </c>
      <c r="E418" s="77" t="s">
        <v>69</v>
      </c>
      <c r="F418" s="77" t="s">
        <v>338</v>
      </c>
      <c r="G418" s="77" t="s">
        <v>70</v>
      </c>
      <c r="H418" s="77" t="s">
        <v>53</v>
      </c>
      <c r="I418" s="77" t="s">
        <v>75</v>
      </c>
      <c r="J418" s="77" t="s">
        <v>1974</v>
      </c>
      <c r="K418" s="75" t="s">
        <v>55</v>
      </c>
      <c r="L418" s="75">
        <v>80111607</v>
      </c>
      <c r="M418" s="61">
        <v>10000000</v>
      </c>
      <c r="N418" s="75" t="s">
        <v>1898</v>
      </c>
      <c r="O418" s="61">
        <v>46666667</v>
      </c>
      <c r="P418" s="79" t="s">
        <v>61</v>
      </c>
      <c r="Q418" s="79" t="s">
        <v>56</v>
      </c>
      <c r="R418" s="75" t="s">
        <v>57</v>
      </c>
      <c r="S418" s="75" t="s">
        <v>1885</v>
      </c>
      <c r="T418" s="80" t="s">
        <v>57</v>
      </c>
      <c r="U418" s="39">
        <v>45520</v>
      </c>
      <c r="V418" s="83">
        <v>202414000058763</v>
      </c>
      <c r="W418" s="106" t="s">
        <v>302</v>
      </c>
      <c r="X418" s="83" t="s">
        <v>64</v>
      </c>
      <c r="Y418" s="89">
        <v>45522</v>
      </c>
      <c r="Z418" s="96" t="s">
        <v>1975</v>
      </c>
      <c r="AA418" s="89">
        <v>45522</v>
      </c>
      <c r="AB418" s="103">
        <v>46666667</v>
      </c>
      <c r="AC418" s="86">
        <f t="shared" si="32"/>
        <v>0</v>
      </c>
      <c r="AD418" s="87">
        <v>1140</v>
      </c>
      <c r="AE418" s="89">
        <v>45497</v>
      </c>
      <c r="AF418" s="85">
        <v>46666667</v>
      </c>
      <c r="AG418" s="88">
        <f t="shared" si="34"/>
        <v>0</v>
      </c>
      <c r="AH418" s="87">
        <v>3587</v>
      </c>
      <c r="AI418" s="89">
        <v>45513</v>
      </c>
      <c r="AJ418" s="85">
        <v>46666667</v>
      </c>
      <c r="AK418" s="33">
        <f t="shared" si="33"/>
        <v>0</v>
      </c>
      <c r="AL418" s="85">
        <v>6333333</v>
      </c>
      <c r="AM418" s="33">
        <f t="shared" si="35"/>
        <v>40333334</v>
      </c>
      <c r="AN418" s="33">
        <f t="shared" si="36"/>
        <v>0</v>
      </c>
      <c r="AO418" s="41" t="s">
        <v>323</v>
      </c>
      <c r="AP418" s="87">
        <v>669</v>
      </c>
      <c r="AQ418" s="90" t="s">
        <v>1976</v>
      </c>
      <c r="AR418" s="90"/>
    </row>
    <row r="419" spans="1:44" s="42" customFormat="1" ht="14.25" customHeight="1">
      <c r="A419" s="75">
        <v>24</v>
      </c>
      <c r="B419" s="76" t="s">
        <v>1977</v>
      </c>
      <c r="C419" s="77" t="s">
        <v>67</v>
      </c>
      <c r="D419" s="77" t="s">
        <v>2741</v>
      </c>
      <c r="E419" s="77" t="s">
        <v>69</v>
      </c>
      <c r="F419" s="77" t="s">
        <v>338</v>
      </c>
      <c r="G419" s="77" t="s">
        <v>70</v>
      </c>
      <c r="H419" s="77" t="s">
        <v>71</v>
      </c>
      <c r="I419" s="77" t="s">
        <v>75</v>
      </c>
      <c r="J419" s="77" t="s">
        <v>1889</v>
      </c>
      <c r="K419" s="75" t="s">
        <v>55</v>
      </c>
      <c r="L419" s="75">
        <v>93141500</v>
      </c>
      <c r="M419" s="61">
        <v>5507000</v>
      </c>
      <c r="N419" s="75" t="s">
        <v>1856</v>
      </c>
      <c r="O419" s="61">
        <v>26617167</v>
      </c>
      <c r="P419" s="79" t="s">
        <v>61</v>
      </c>
      <c r="Q419" s="79" t="s">
        <v>56</v>
      </c>
      <c r="R419" s="75" t="s">
        <v>57</v>
      </c>
      <c r="S419" s="75" t="s">
        <v>1885</v>
      </c>
      <c r="T419" s="80" t="s">
        <v>57</v>
      </c>
      <c r="U419" s="39">
        <v>45492</v>
      </c>
      <c r="V419" s="83">
        <v>202414000059743</v>
      </c>
      <c r="W419" s="106" t="s">
        <v>302</v>
      </c>
      <c r="X419" s="83" t="s">
        <v>64</v>
      </c>
      <c r="Y419" s="89">
        <v>45506</v>
      </c>
      <c r="Z419" s="96" t="s">
        <v>1978</v>
      </c>
      <c r="AA419" s="89">
        <v>45511</v>
      </c>
      <c r="AB419" s="103">
        <v>22028000</v>
      </c>
      <c r="AC419" s="86">
        <f t="shared" si="32"/>
        <v>4589167</v>
      </c>
      <c r="AD419" s="87">
        <v>1432</v>
      </c>
      <c r="AE419" s="89">
        <v>45512</v>
      </c>
      <c r="AF419" s="85">
        <v>22028000</v>
      </c>
      <c r="AG419" s="88">
        <f t="shared" si="34"/>
        <v>0</v>
      </c>
      <c r="AH419" s="87">
        <v>4072</v>
      </c>
      <c r="AI419" s="89">
        <v>45534</v>
      </c>
      <c r="AJ419" s="85">
        <v>22028000</v>
      </c>
      <c r="AK419" s="33">
        <f t="shared" si="33"/>
        <v>0</v>
      </c>
      <c r="AL419" s="85">
        <v>183567</v>
      </c>
      <c r="AM419" s="33">
        <f t="shared" si="35"/>
        <v>21844433</v>
      </c>
      <c r="AN419" s="33">
        <f t="shared" si="36"/>
        <v>4589167</v>
      </c>
      <c r="AO419" s="41" t="s">
        <v>323</v>
      </c>
      <c r="AP419" s="87">
        <v>815</v>
      </c>
      <c r="AQ419" s="90" t="s">
        <v>1979</v>
      </c>
      <c r="AR419" s="90"/>
    </row>
    <row r="420" spans="1:44" s="42" customFormat="1" ht="14.25" customHeight="1">
      <c r="A420" s="75">
        <v>25</v>
      </c>
      <c r="B420" s="76" t="s">
        <v>1980</v>
      </c>
      <c r="C420" s="77" t="s">
        <v>67</v>
      </c>
      <c r="D420" s="77" t="s">
        <v>2741</v>
      </c>
      <c r="E420" s="77" t="s">
        <v>69</v>
      </c>
      <c r="F420" s="77" t="s">
        <v>338</v>
      </c>
      <c r="G420" s="77" t="s">
        <v>70</v>
      </c>
      <c r="H420" s="77" t="s">
        <v>58</v>
      </c>
      <c r="I420" s="77" t="s">
        <v>75</v>
      </c>
      <c r="J420" s="77" t="s">
        <v>1981</v>
      </c>
      <c r="K420" s="75" t="s">
        <v>55</v>
      </c>
      <c r="L420" s="75">
        <v>80111617</v>
      </c>
      <c r="M420" s="61">
        <v>7500000</v>
      </c>
      <c r="N420" s="75" t="s">
        <v>1982</v>
      </c>
      <c r="O420" s="61">
        <v>28750000</v>
      </c>
      <c r="P420" s="79" t="s">
        <v>61</v>
      </c>
      <c r="Q420" s="79" t="s">
        <v>56</v>
      </c>
      <c r="R420" s="75" t="s">
        <v>57</v>
      </c>
      <c r="S420" s="75" t="s">
        <v>1885</v>
      </c>
      <c r="T420" s="80" t="s">
        <v>57</v>
      </c>
      <c r="U420" s="39">
        <v>45520</v>
      </c>
      <c r="V420" s="83">
        <v>202414000058763</v>
      </c>
      <c r="W420" s="106" t="s">
        <v>302</v>
      </c>
      <c r="X420" s="83" t="s">
        <v>64</v>
      </c>
      <c r="Y420" s="89">
        <v>45522</v>
      </c>
      <c r="Z420" s="96" t="s">
        <v>1983</v>
      </c>
      <c r="AA420" s="89">
        <v>45522</v>
      </c>
      <c r="AB420" s="103">
        <v>28750000</v>
      </c>
      <c r="AC420" s="86">
        <f t="shared" si="32"/>
        <v>0</v>
      </c>
      <c r="AD420" s="87">
        <v>1141</v>
      </c>
      <c r="AE420" s="89">
        <v>45497</v>
      </c>
      <c r="AF420" s="85">
        <v>28750000</v>
      </c>
      <c r="AG420" s="88">
        <f t="shared" si="34"/>
        <v>0</v>
      </c>
      <c r="AH420" s="87">
        <v>4089</v>
      </c>
      <c r="AI420" s="89">
        <v>45537</v>
      </c>
      <c r="AJ420" s="85">
        <v>28750000</v>
      </c>
      <c r="AK420" s="33">
        <f t="shared" si="33"/>
        <v>0</v>
      </c>
      <c r="AL420" s="85"/>
      <c r="AM420" s="33">
        <f t="shared" si="35"/>
        <v>28750000</v>
      </c>
      <c r="AN420" s="33">
        <f t="shared" si="36"/>
        <v>0</v>
      </c>
      <c r="AO420" s="41" t="s">
        <v>323</v>
      </c>
      <c r="AP420" s="87">
        <v>828</v>
      </c>
      <c r="AQ420" s="90" t="s">
        <v>1984</v>
      </c>
      <c r="AR420" s="90"/>
    </row>
    <row r="421" spans="1:44" s="42" customFormat="1" ht="14.25" customHeight="1">
      <c r="A421" s="75">
        <v>26</v>
      </c>
      <c r="B421" s="76" t="s">
        <v>1985</v>
      </c>
      <c r="C421" s="77" t="s">
        <v>67</v>
      </c>
      <c r="D421" s="77" t="s">
        <v>2741</v>
      </c>
      <c r="E421" s="77" t="s">
        <v>69</v>
      </c>
      <c r="F421" s="77" t="s">
        <v>338</v>
      </c>
      <c r="G421" s="77" t="s">
        <v>70</v>
      </c>
      <c r="H421" s="77" t="s">
        <v>73</v>
      </c>
      <c r="I421" s="77" t="s">
        <v>75</v>
      </c>
      <c r="J421" s="77" t="s">
        <v>1986</v>
      </c>
      <c r="K421" s="75" t="s">
        <v>55</v>
      </c>
      <c r="L421" s="75">
        <v>93141500</v>
      </c>
      <c r="M421" s="61">
        <v>8712000</v>
      </c>
      <c r="N421" s="75" t="s">
        <v>1817</v>
      </c>
      <c r="O421" s="61">
        <v>43850400</v>
      </c>
      <c r="P421" s="79" t="s">
        <v>61</v>
      </c>
      <c r="Q421" s="79" t="s">
        <v>56</v>
      </c>
      <c r="R421" s="75" t="s">
        <v>57</v>
      </c>
      <c r="S421" s="75" t="s">
        <v>1885</v>
      </c>
      <c r="T421" s="80" t="s">
        <v>57</v>
      </c>
      <c r="U421" s="39">
        <v>45492</v>
      </c>
      <c r="V421" s="83">
        <v>202414000059743</v>
      </c>
      <c r="W421" s="106" t="s">
        <v>302</v>
      </c>
      <c r="X421" s="83" t="s">
        <v>64</v>
      </c>
      <c r="Y421" s="89"/>
      <c r="Z421" s="96"/>
      <c r="AA421" s="89"/>
      <c r="AB421" s="103">
        <v>0</v>
      </c>
      <c r="AC421" s="86">
        <f t="shared" si="32"/>
        <v>43850400</v>
      </c>
      <c r="AD421" s="87"/>
      <c r="AE421" s="89"/>
      <c r="AF421" s="85">
        <v>0</v>
      </c>
      <c r="AG421" s="88">
        <f t="shared" si="34"/>
        <v>0</v>
      </c>
      <c r="AH421" s="87"/>
      <c r="AI421" s="89"/>
      <c r="AJ421" s="85"/>
      <c r="AK421" s="33">
        <f t="shared" si="33"/>
        <v>0</v>
      </c>
      <c r="AL421" s="85"/>
      <c r="AM421" s="33">
        <f t="shared" si="35"/>
        <v>0</v>
      </c>
      <c r="AN421" s="33">
        <f t="shared" si="36"/>
        <v>43850400</v>
      </c>
      <c r="AO421" s="41"/>
      <c r="AP421" s="87"/>
      <c r="AQ421" s="90"/>
      <c r="AR421" s="90"/>
    </row>
    <row r="422" spans="1:44" s="42" customFormat="1" ht="14.25" customHeight="1">
      <c r="A422" s="75">
        <v>27</v>
      </c>
      <c r="B422" s="76" t="s">
        <v>1987</v>
      </c>
      <c r="C422" s="77" t="s">
        <v>67</v>
      </c>
      <c r="D422" s="77" t="s">
        <v>2741</v>
      </c>
      <c r="E422" s="77" t="s">
        <v>69</v>
      </c>
      <c r="F422" s="77" t="s">
        <v>338</v>
      </c>
      <c r="G422" s="77" t="s">
        <v>70</v>
      </c>
      <c r="H422" s="77" t="s">
        <v>71</v>
      </c>
      <c r="I422" s="77" t="s">
        <v>75</v>
      </c>
      <c r="J422" s="77" t="s">
        <v>1889</v>
      </c>
      <c r="K422" s="75" t="s">
        <v>55</v>
      </c>
      <c r="L422" s="75">
        <v>93141500</v>
      </c>
      <c r="M422" s="61">
        <v>5930000</v>
      </c>
      <c r="N422" s="75" t="s">
        <v>1829</v>
      </c>
      <c r="O422" s="61">
        <v>29254667</v>
      </c>
      <c r="P422" s="79" t="s">
        <v>61</v>
      </c>
      <c r="Q422" s="79" t="s">
        <v>56</v>
      </c>
      <c r="R422" s="75" t="s">
        <v>57</v>
      </c>
      <c r="S422" s="75" t="s">
        <v>1867</v>
      </c>
      <c r="T422" s="80" t="s">
        <v>57</v>
      </c>
      <c r="U422" s="39" t="s">
        <v>1988</v>
      </c>
      <c r="V422" s="83" t="s">
        <v>1989</v>
      </c>
      <c r="W422" s="106" t="s">
        <v>302</v>
      </c>
      <c r="X422" s="83" t="s">
        <v>64</v>
      </c>
      <c r="Y422" s="89" t="s">
        <v>1990</v>
      </c>
      <c r="Z422" s="96" t="s">
        <v>1991</v>
      </c>
      <c r="AA422" s="89" t="s">
        <v>1992</v>
      </c>
      <c r="AB422" s="103">
        <v>21941000</v>
      </c>
      <c r="AC422" s="86">
        <f t="shared" si="32"/>
        <v>7313667</v>
      </c>
      <c r="AD422" s="87">
        <v>1486</v>
      </c>
      <c r="AE422" s="89">
        <v>45541</v>
      </c>
      <c r="AF422" s="85">
        <v>21941000</v>
      </c>
      <c r="AG422" s="88">
        <f t="shared" si="34"/>
        <v>0</v>
      </c>
      <c r="AH422" s="87">
        <v>4264</v>
      </c>
      <c r="AI422" s="89">
        <v>45551</v>
      </c>
      <c r="AJ422" s="85">
        <v>21941000</v>
      </c>
      <c r="AK422" s="33">
        <f t="shared" si="33"/>
        <v>0</v>
      </c>
      <c r="AL422" s="85"/>
      <c r="AM422" s="33">
        <f t="shared" si="35"/>
        <v>21941000</v>
      </c>
      <c r="AN422" s="33">
        <f t="shared" si="36"/>
        <v>7313667</v>
      </c>
      <c r="AO422" s="41" t="s">
        <v>323</v>
      </c>
      <c r="AP422" s="87">
        <v>868</v>
      </c>
      <c r="AQ422" s="90" t="s">
        <v>1993</v>
      </c>
      <c r="AR422" s="90" t="s">
        <v>1994</v>
      </c>
    </row>
    <row r="423" spans="1:44" s="42" customFormat="1" ht="14.25" customHeight="1">
      <c r="A423" s="75">
        <v>28</v>
      </c>
      <c r="B423" s="76" t="s">
        <v>1995</v>
      </c>
      <c r="C423" s="77" t="s">
        <v>67</v>
      </c>
      <c r="D423" s="77" t="s">
        <v>2741</v>
      </c>
      <c r="E423" s="77" t="s">
        <v>69</v>
      </c>
      <c r="F423" s="77" t="s">
        <v>338</v>
      </c>
      <c r="G423" s="77" t="s">
        <v>70</v>
      </c>
      <c r="H423" s="77" t="s">
        <v>72</v>
      </c>
      <c r="I423" s="77" t="s">
        <v>75</v>
      </c>
      <c r="J423" s="77" t="s">
        <v>1996</v>
      </c>
      <c r="K423" s="75" t="s">
        <v>55</v>
      </c>
      <c r="L423" s="75">
        <v>80111600</v>
      </c>
      <c r="M423" s="61">
        <v>5507000</v>
      </c>
      <c r="N423" s="75" t="s">
        <v>1823</v>
      </c>
      <c r="O423" s="61">
        <v>25515767</v>
      </c>
      <c r="P423" s="79" t="s">
        <v>61</v>
      </c>
      <c r="Q423" s="79" t="s">
        <v>56</v>
      </c>
      <c r="R423" s="75" t="s">
        <v>57</v>
      </c>
      <c r="S423" s="75" t="s">
        <v>1885</v>
      </c>
      <c r="T423" s="80" t="s">
        <v>57</v>
      </c>
      <c r="U423" s="39">
        <v>45520</v>
      </c>
      <c r="V423" s="83">
        <v>202414000058763</v>
      </c>
      <c r="W423" s="106" t="s">
        <v>302</v>
      </c>
      <c r="X423" s="83" t="s">
        <v>64</v>
      </c>
      <c r="Y423" s="89">
        <v>45522</v>
      </c>
      <c r="Z423" s="96" t="s">
        <v>1997</v>
      </c>
      <c r="AA423" s="89">
        <v>45522</v>
      </c>
      <c r="AB423" s="103">
        <v>25515767</v>
      </c>
      <c r="AC423" s="86">
        <f t="shared" si="32"/>
        <v>0</v>
      </c>
      <c r="AD423" s="87">
        <v>1110</v>
      </c>
      <c r="AE423" s="89">
        <v>45497</v>
      </c>
      <c r="AF423" s="85">
        <v>25515767</v>
      </c>
      <c r="AG423" s="88">
        <f t="shared" si="34"/>
        <v>0</v>
      </c>
      <c r="AH423" s="87">
        <v>3704</v>
      </c>
      <c r="AI423" s="89">
        <v>45516</v>
      </c>
      <c r="AJ423" s="85">
        <v>25515767</v>
      </c>
      <c r="AK423" s="33">
        <f t="shared" si="33"/>
        <v>0</v>
      </c>
      <c r="AL423" s="85">
        <v>3120633</v>
      </c>
      <c r="AM423" s="33">
        <f t="shared" si="35"/>
        <v>22395134</v>
      </c>
      <c r="AN423" s="33">
        <f t="shared" si="36"/>
        <v>0</v>
      </c>
      <c r="AO423" s="41" t="s">
        <v>323</v>
      </c>
      <c r="AP423" s="87">
        <v>704</v>
      </c>
      <c r="AQ423" s="90" t="s">
        <v>1998</v>
      </c>
      <c r="AR423" s="90"/>
    </row>
    <row r="424" spans="1:44" s="42" customFormat="1" ht="14.25" customHeight="1">
      <c r="A424" s="75">
        <v>29</v>
      </c>
      <c r="B424" s="76" t="s">
        <v>1999</v>
      </c>
      <c r="C424" s="77" t="s">
        <v>67</v>
      </c>
      <c r="D424" s="77" t="s">
        <v>2741</v>
      </c>
      <c r="E424" s="77" t="s">
        <v>69</v>
      </c>
      <c r="F424" s="77" t="s">
        <v>338</v>
      </c>
      <c r="G424" s="77" t="s">
        <v>70</v>
      </c>
      <c r="H424" s="77" t="s">
        <v>72</v>
      </c>
      <c r="I424" s="77" t="s">
        <v>75</v>
      </c>
      <c r="J424" s="77" t="s">
        <v>2000</v>
      </c>
      <c r="K424" s="75" t="s">
        <v>55</v>
      </c>
      <c r="L424" s="75">
        <v>80111600</v>
      </c>
      <c r="M424" s="61">
        <v>5507000</v>
      </c>
      <c r="N424" s="75" t="s">
        <v>1803</v>
      </c>
      <c r="O424" s="61">
        <v>24414367</v>
      </c>
      <c r="P424" s="79" t="s">
        <v>61</v>
      </c>
      <c r="Q424" s="79" t="s">
        <v>61</v>
      </c>
      <c r="R424" s="75" t="s">
        <v>57</v>
      </c>
      <c r="S424" s="75" t="s">
        <v>1885</v>
      </c>
      <c r="T424" s="80" t="s">
        <v>57</v>
      </c>
      <c r="U424" s="39">
        <v>45520</v>
      </c>
      <c r="V424" s="83">
        <v>202414000058763</v>
      </c>
      <c r="W424" s="106" t="s">
        <v>302</v>
      </c>
      <c r="X424" s="83" t="s">
        <v>64</v>
      </c>
      <c r="Y424" s="89">
        <v>45522</v>
      </c>
      <c r="Z424" s="96" t="s">
        <v>2001</v>
      </c>
      <c r="AA424" s="89">
        <v>45522</v>
      </c>
      <c r="AB424" s="103">
        <v>24414367</v>
      </c>
      <c r="AC424" s="86">
        <f t="shared" si="32"/>
        <v>0</v>
      </c>
      <c r="AD424" s="87">
        <v>1111</v>
      </c>
      <c r="AE424" s="89">
        <v>45497</v>
      </c>
      <c r="AF424" s="85">
        <v>22028000</v>
      </c>
      <c r="AG424" s="88">
        <f t="shared" si="34"/>
        <v>2386367</v>
      </c>
      <c r="AH424" s="87">
        <v>4007</v>
      </c>
      <c r="AI424" s="89">
        <v>45524</v>
      </c>
      <c r="AJ424" s="85">
        <v>22028000</v>
      </c>
      <c r="AK424" s="33">
        <f t="shared" si="33"/>
        <v>0</v>
      </c>
      <c r="AL424" s="85">
        <v>1835667</v>
      </c>
      <c r="AM424" s="33">
        <f t="shared" si="35"/>
        <v>20192333</v>
      </c>
      <c r="AN424" s="33">
        <f t="shared" si="36"/>
        <v>2386367</v>
      </c>
      <c r="AO424" s="41" t="s">
        <v>323</v>
      </c>
      <c r="AP424" s="87">
        <v>790</v>
      </c>
      <c r="AQ424" s="90" t="s">
        <v>2002</v>
      </c>
      <c r="AR424" s="90"/>
    </row>
    <row r="425" spans="1:44" s="42" customFormat="1" ht="14.25" customHeight="1">
      <c r="A425" s="75">
        <v>30</v>
      </c>
      <c r="B425" s="76" t="s">
        <v>2003</v>
      </c>
      <c r="C425" s="77" t="s">
        <v>67</v>
      </c>
      <c r="D425" s="77" t="s">
        <v>2741</v>
      </c>
      <c r="E425" s="77" t="s">
        <v>69</v>
      </c>
      <c r="F425" s="77" t="s">
        <v>338</v>
      </c>
      <c r="G425" s="77" t="s">
        <v>70</v>
      </c>
      <c r="H425" s="77" t="s">
        <v>58</v>
      </c>
      <c r="I425" s="77" t="s">
        <v>75</v>
      </c>
      <c r="J425" s="77" t="s">
        <v>2004</v>
      </c>
      <c r="K425" s="75" t="s">
        <v>55</v>
      </c>
      <c r="L425" s="75">
        <v>80111617</v>
      </c>
      <c r="M425" s="61">
        <v>5930000</v>
      </c>
      <c r="N425" s="75" t="s">
        <v>1817</v>
      </c>
      <c r="O425" s="61">
        <v>30638333</v>
      </c>
      <c r="P425" s="79" t="s">
        <v>61</v>
      </c>
      <c r="Q425" s="79" t="s">
        <v>56</v>
      </c>
      <c r="R425" s="75" t="s">
        <v>57</v>
      </c>
      <c r="S425" s="75" t="s">
        <v>1885</v>
      </c>
      <c r="T425" s="80" t="s">
        <v>57</v>
      </c>
      <c r="U425" s="39">
        <v>45520</v>
      </c>
      <c r="V425" s="83">
        <v>202414000058763</v>
      </c>
      <c r="W425" s="106" t="s">
        <v>302</v>
      </c>
      <c r="X425" s="83" t="s">
        <v>64</v>
      </c>
      <c r="Y425" s="89">
        <v>45522</v>
      </c>
      <c r="Z425" s="96" t="s">
        <v>2005</v>
      </c>
      <c r="AA425" s="89">
        <v>45522</v>
      </c>
      <c r="AB425" s="103">
        <v>30638333</v>
      </c>
      <c r="AC425" s="86">
        <f t="shared" si="32"/>
        <v>0</v>
      </c>
      <c r="AD425" s="87">
        <v>1112</v>
      </c>
      <c r="AE425" s="89">
        <v>45497</v>
      </c>
      <c r="AF425" s="85">
        <v>30638333</v>
      </c>
      <c r="AG425" s="88">
        <f t="shared" si="34"/>
        <v>0</v>
      </c>
      <c r="AH425" s="87">
        <v>3693</v>
      </c>
      <c r="AI425" s="89">
        <v>45516</v>
      </c>
      <c r="AJ425" s="85">
        <v>30638333</v>
      </c>
      <c r="AK425" s="33">
        <f t="shared" si="33"/>
        <v>0</v>
      </c>
      <c r="AL425" s="85">
        <v>3755667</v>
      </c>
      <c r="AM425" s="33">
        <f t="shared" si="35"/>
        <v>26882666</v>
      </c>
      <c r="AN425" s="33">
        <f t="shared" si="36"/>
        <v>0</v>
      </c>
      <c r="AO425" s="41" t="s">
        <v>323</v>
      </c>
      <c r="AP425" s="87">
        <v>688</v>
      </c>
      <c r="AQ425" s="90" t="s">
        <v>2006</v>
      </c>
      <c r="AR425" s="90"/>
    </row>
    <row r="426" spans="1:44" s="42" customFormat="1" ht="14.25" customHeight="1">
      <c r="A426" s="75">
        <v>31</v>
      </c>
      <c r="B426" s="76" t="s">
        <v>2007</v>
      </c>
      <c r="C426" s="77" t="s">
        <v>67</v>
      </c>
      <c r="D426" s="77" t="s">
        <v>2741</v>
      </c>
      <c r="E426" s="77" t="s">
        <v>69</v>
      </c>
      <c r="F426" s="77" t="s">
        <v>338</v>
      </c>
      <c r="G426" s="77" t="s">
        <v>70</v>
      </c>
      <c r="H426" s="77" t="s">
        <v>71</v>
      </c>
      <c r="I426" s="77" t="s">
        <v>75</v>
      </c>
      <c r="J426" s="77" t="s">
        <v>1889</v>
      </c>
      <c r="K426" s="75" t="s">
        <v>55</v>
      </c>
      <c r="L426" s="75">
        <v>93141500</v>
      </c>
      <c r="M426" s="61">
        <v>5507000</v>
      </c>
      <c r="N426" s="75" t="s">
        <v>1856</v>
      </c>
      <c r="O426" s="61">
        <v>26617167</v>
      </c>
      <c r="P426" s="79" t="s">
        <v>61</v>
      </c>
      <c r="Q426" s="79" t="s">
        <v>56</v>
      </c>
      <c r="R426" s="75" t="s">
        <v>57</v>
      </c>
      <c r="S426" s="75" t="s">
        <v>1885</v>
      </c>
      <c r="T426" s="80" t="s">
        <v>57</v>
      </c>
      <c r="U426" s="39">
        <v>45520</v>
      </c>
      <c r="V426" s="83">
        <v>202414000058763</v>
      </c>
      <c r="W426" s="106" t="s">
        <v>302</v>
      </c>
      <c r="X426" s="83" t="s">
        <v>64</v>
      </c>
      <c r="Y426" s="89">
        <v>45522</v>
      </c>
      <c r="Z426" s="96" t="s">
        <v>2008</v>
      </c>
      <c r="AA426" s="89">
        <v>45522</v>
      </c>
      <c r="AB426" s="103">
        <v>26617167</v>
      </c>
      <c r="AC426" s="86">
        <f t="shared" si="32"/>
        <v>0</v>
      </c>
      <c r="AD426" s="87">
        <v>1113</v>
      </c>
      <c r="AE426" s="89">
        <v>45497</v>
      </c>
      <c r="AF426" s="85">
        <v>26617167</v>
      </c>
      <c r="AG426" s="88">
        <f t="shared" si="34"/>
        <v>0</v>
      </c>
      <c r="AH426" s="87">
        <v>4000</v>
      </c>
      <c r="AI426" s="89">
        <v>45524</v>
      </c>
      <c r="AJ426" s="85">
        <v>26617167</v>
      </c>
      <c r="AK426" s="33">
        <f t="shared" si="33"/>
        <v>0</v>
      </c>
      <c r="AL426" s="85">
        <v>2019233</v>
      </c>
      <c r="AM426" s="33">
        <f t="shared" si="35"/>
        <v>24597934</v>
      </c>
      <c r="AN426" s="33">
        <f t="shared" si="36"/>
        <v>0</v>
      </c>
      <c r="AO426" s="41" t="s">
        <v>323</v>
      </c>
      <c r="AP426" s="87">
        <v>783</v>
      </c>
      <c r="AQ426" s="90" t="s">
        <v>2009</v>
      </c>
      <c r="AR426" s="90"/>
    </row>
    <row r="427" spans="1:44" s="42" customFormat="1" ht="14.25" customHeight="1">
      <c r="A427" s="75">
        <v>32</v>
      </c>
      <c r="B427" s="76" t="s">
        <v>2010</v>
      </c>
      <c r="C427" s="77" t="s">
        <v>67</v>
      </c>
      <c r="D427" s="77" t="s">
        <v>2741</v>
      </c>
      <c r="E427" s="77" t="s">
        <v>69</v>
      </c>
      <c r="F427" s="77" t="s">
        <v>338</v>
      </c>
      <c r="G427" s="77" t="s">
        <v>70</v>
      </c>
      <c r="H427" s="77" t="s">
        <v>59</v>
      </c>
      <c r="I427" s="77" t="s">
        <v>75</v>
      </c>
      <c r="J427" s="77" t="s">
        <v>2011</v>
      </c>
      <c r="K427" s="75" t="s">
        <v>55</v>
      </c>
      <c r="L427" s="75">
        <v>81101500</v>
      </c>
      <c r="M427" s="61">
        <v>8000000</v>
      </c>
      <c r="N427" s="75" t="s">
        <v>1840</v>
      </c>
      <c r="O427" s="61">
        <v>41333333</v>
      </c>
      <c r="P427" s="79" t="s">
        <v>66</v>
      </c>
      <c r="Q427" s="79" t="s">
        <v>66</v>
      </c>
      <c r="R427" s="75" t="s">
        <v>57</v>
      </c>
      <c r="S427" s="75" t="s">
        <v>1867</v>
      </c>
      <c r="T427" s="80" t="s">
        <v>57</v>
      </c>
      <c r="U427" s="39" t="s">
        <v>2012</v>
      </c>
      <c r="V427" s="83" t="s">
        <v>2013</v>
      </c>
      <c r="W427" s="106" t="s">
        <v>302</v>
      </c>
      <c r="X427" s="83" t="s">
        <v>64</v>
      </c>
      <c r="Y427" s="89" t="s">
        <v>2014</v>
      </c>
      <c r="Z427" s="96" t="s">
        <v>2015</v>
      </c>
      <c r="AA427" s="89">
        <v>45522</v>
      </c>
      <c r="AB427" s="103">
        <v>29600000</v>
      </c>
      <c r="AC427" s="86">
        <f t="shared" si="32"/>
        <v>11733333</v>
      </c>
      <c r="AD427" s="87">
        <v>1483</v>
      </c>
      <c r="AE427" s="89">
        <v>45541</v>
      </c>
      <c r="AF427" s="85">
        <v>29600000</v>
      </c>
      <c r="AG427" s="88">
        <f t="shared" si="34"/>
        <v>0</v>
      </c>
      <c r="AH427" s="87">
        <v>4321</v>
      </c>
      <c r="AI427" s="89">
        <v>45552</v>
      </c>
      <c r="AJ427" s="85">
        <v>29600000</v>
      </c>
      <c r="AK427" s="33">
        <f t="shared" si="33"/>
        <v>0</v>
      </c>
      <c r="AL427" s="85"/>
      <c r="AM427" s="33">
        <f t="shared" si="35"/>
        <v>29600000</v>
      </c>
      <c r="AN427" s="33">
        <f t="shared" si="36"/>
        <v>11733333</v>
      </c>
      <c r="AO427" s="41" t="s">
        <v>323</v>
      </c>
      <c r="AP427" s="87">
        <v>877</v>
      </c>
      <c r="AQ427" s="90" t="s">
        <v>2016</v>
      </c>
      <c r="AR427" s="90" t="s">
        <v>2017</v>
      </c>
    </row>
    <row r="428" spans="1:44" s="42" customFormat="1" ht="14.25" customHeight="1">
      <c r="A428" s="75">
        <v>33</v>
      </c>
      <c r="B428" s="76" t="s">
        <v>2018</v>
      </c>
      <c r="C428" s="77" t="s">
        <v>67</v>
      </c>
      <c r="D428" s="77" t="s">
        <v>2741</v>
      </c>
      <c r="E428" s="77" t="s">
        <v>69</v>
      </c>
      <c r="F428" s="77" t="s">
        <v>338</v>
      </c>
      <c r="G428" s="77" t="s">
        <v>70</v>
      </c>
      <c r="H428" s="77" t="s">
        <v>71</v>
      </c>
      <c r="I428" s="77" t="s">
        <v>75</v>
      </c>
      <c r="J428" s="77" t="s">
        <v>2019</v>
      </c>
      <c r="K428" s="75" t="s">
        <v>55</v>
      </c>
      <c r="L428" s="75">
        <v>93141500</v>
      </c>
      <c r="M428" s="61">
        <v>5507000</v>
      </c>
      <c r="N428" s="75" t="s">
        <v>1856</v>
      </c>
      <c r="O428" s="61">
        <v>26617167</v>
      </c>
      <c r="P428" s="79" t="s">
        <v>61</v>
      </c>
      <c r="Q428" s="79" t="s">
        <v>61</v>
      </c>
      <c r="R428" s="75" t="s">
        <v>57</v>
      </c>
      <c r="S428" s="75" t="s">
        <v>1885</v>
      </c>
      <c r="T428" s="80" t="s">
        <v>57</v>
      </c>
      <c r="U428" s="39">
        <v>45520</v>
      </c>
      <c r="V428" s="83">
        <v>202414000058763</v>
      </c>
      <c r="W428" s="106" t="s">
        <v>302</v>
      </c>
      <c r="X428" s="83" t="s">
        <v>64</v>
      </c>
      <c r="Y428" s="89">
        <v>45522</v>
      </c>
      <c r="Z428" s="96" t="s">
        <v>2020</v>
      </c>
      <c r="AA428" s="89">
        <v>45522</v>
      </c>
      <c r="AB428" s="103">
        <v>26617167</v>
      </c>
      <c r="AC428" s="86">
        <f t="shared" si="32"/>
        <v>0</v>
      </c>
      <c r="AD428" s="87">
        <v>1115</v>
      </c>
      <c r="AE428" s="89">
        <v>45497</v>
      </c>
      <c r="AF428" s="85">
        <v>26617167</v>
      </c>
      <c r="AG428" s="88">
        <f t="shared" si="34"/>
        <v>0</v>
      </c>
      <c r="AH428" s="87">
        <v>3699</v>
      </c>
      <c r="AI428" s="89">
        <v>45516</v>
      </c>
      <c r="AJ428" s="85">
        <v>26617167</v>
      </c>
      <c r="AK428" s="33">
        <f t="shared" si="33"/>
        <v>0</v>
      </c>
      <c r="AL428" s="85">
        <v>3120633</v>
      </c>
      <c r="AM428" s="33">
        <f t="shared" si="35"/>
        <v>23496534</v>
      </c>
      <c r="AN428" s="33">
        <f t="shared" si="36"/>
        <v>0</v>
      </c>
      <c r="AO428" s="41" t="s">
        <v>323</v>
      </c>
      <c r="AP428" s="87">
        <v>715</v>
      </c>
      <c r="AQ428" s="90" t="s">
        <v>2021</v>
      </c>
      <c r="AR428" s="90"/>
    </row>
    <row r="429" spans="1:44" s="42" customFormat="1" ht="14.25" customHeight="1">
      <c r="A429" s="75">
        <v>34</v>
      </c>
      <c r="B429" s="76" t="s">
        <v>2022</v>
      </c>
      <c r="C429" s="77" t="s">
        <v>67</v>
      </c>
      <c r="D429" s="77" t="s">
        <v>2741</v>
      </c>
      <c r="E429" s="77" t="s">
        <v>69</v>
      </c>
      <c r="F429" s="77" t="s">
        <v>338</v>
      </c>
      <c r="G429" s="77" t="s">
        <v>70</v>
      </c>
      <c r="H429" s="77" t="s">
        <v>53</v>
      </c>
      <c r="I429" s="77" t="s">
        <v>75</v>
      </c>
      <c r="J429" s="77" t="s">
        <v>2023</v>
      </c>
      <c r="K429" s="75" t="s">
        <v>55</v>
      </c>
      <c r="L429" s="75">
        <v>80111607</v>
      </c>
      <c r="M429" s="61">
        <v>6500000</v>
      </c>
      <c r="N429" s="75" t="s">
        <v>1856</v>
      </c>
      <c r="O429" s="61">
        <v>31416667</v>
      </c>
      <c r="P429" s="79" t="s">
        <v>61</v>
      </c>
      <c r="Q429" s="79" t="s">
        <v>61</v>
      </c>
      <c r="R429" s="75" t="s">
        <v>57</v>
      </c>
      <c r="S429" s="75" t="s">
        <v>1885</v>
      </c>
      <c r="T429" s="80" t="s">
        <v>57</v>
      </c>
      <c r="U429" s="39">
        <v>45520</v>
      </c>
      <c r="V429" s="83">
        <v>202414000058763</v>
      </c>
      <c r="W429" s="106" t="s">
        <v>302</v>
      </c>
      <c r="X429" s="83" t="s">
        <v>64</v>
      </c>
      <c r="Y429" s="89">
        <v>45522</v>
      </c>
      <c r="Z429" s="96" t="s">
        <v>2024</v>
      </c>
      <c r="AA429" s="89">
        <v>45522</v>
      </c>
      <c r="AB429" s="103">
        <v>31416667</v>
      </c>
      <c r="AC429" s="86">
        <f t="shared" si="32"/>
        <v>0</v>
      </c>
      <c r="AD429" s="87">
        <v>1117</v>
      </c>
      <c r="AE429" s="89">
        <v>45497</v>
      </c>
      <c r="AF429" s="85">
        <v>31416667</v>
      </c>
      <c r="AG429" s="88">
        <f t="shared" si="34"/>
        <v>0</v>
      </c>
      <c r="AH429" s="87">
        <v>3442</v>
      </c>
      <c r="AI429" s="89">
        <v>45507</v>
      </c>
      <c r="AJ429" s="85">
        <v>31416667</v>
      </c>
      <c r="AK429" s="33">
        <f t="shared" si="33"/>
        <v>0</v>
      </c>
      <c r="AL429" s="85">
        <v>3466667</v>
      </c>
      <c r="AM429" s="33">
        <f t="shared" si="35"/>
        <v>27950000</v>
      </c>
      <c r="AN429" s="33">
        <f t="shared" si="36"/>
        <v>0</v>
      </c>
      <c r="AO429" s="41" t="s">
        <v>323</v>
      </c>
      <c r="AP429" s="87">
        <v>596</v>
      </c>
      <c r="AQ429" s="90" t="s">
        <v>2025</v>
      </c>
      <c r="AR429" s="90"/>
    </row>
    <row r="430" spans="1:44" s="42" customFormat="1" ht="14.25" customHeight="1">
      <c r="A430" s="75">
        <v>35</v>
      </c>
      <c r="B430" s="76" t="s">
        <v>2026</v>
      </c>
      <c r="C430" s="77" t="s">
        <v>67</v>
      </c>
      <c r="D430" s="77" t="s">
        <v>2741</v>
      </c>
      <c r="E430" s="77" t="s">
        <v>69</v>
      </c>
      <c r="F430" s="77" t="s">
        <v>338</v>
      </c>
      <c r="G430" s="77" t="s">
        <v>70</v>
      </c>
      <c r="H430" s="77" t="s">
        <v>53</v>
      </c>
      <c r="I430" s="77" t="s">
        <v>75</v>
      </c>
      <c r="J430" s="77" t="s">
        <v>2027</v>
      </c>
      <c r="K430" s="75" t="s">
        <v>55</v>
      </c>
      <c r="L430" s="75">
        <v>80111607</v>
      </c>
      <c r="M430" s="61">
        <v>8000000</v>
      </c>
      <c r="N430" s="75" t="s">
        <v>1856</v>
      </c>
      <c r="O430" s="61">
        <v>38666667</v>
      </c>
      <c r="P430" s="79" t="s">
        <v>61</v>
      </c>
      <c r="Q430" s="79" t="s">
        <v>56</v>
      </c>
      <c r="R430" s="75" t="s">
        <v>57</v>
      </c>
      <c r="S430" s="75" t="s">
        <v>1885</v>
      </c>
      <c r="T430" s="80" t="s">
        <v>57</v>
      </c>
      <c r="U430" s="39">
        <v>45520</v>
      </c>
      <c r="V430" s="83">
        <v>202414000058763</v>
      </c>
      <c r="W430" s="106" t="s">
        <v>302</v>
      </c>
      <c r="X430" s="83" t="s">
        <v>64</v>
      </c>
      <c r="Y430" s="89">
        <v>45522</v>
      </c>
      <c r="Z430" s="96" t="s">
        <v>2028</v>
      </c>
      <c r="AA430" s="89">
        <v>45522</v>
      </c>
      <c r="AB430" s="103">
        <v>38666667</v>
      </c>
      <c r="AC430" s="86">
        <f t="shared" si="32"/>
        <v>0</v>
      </c>
      <c r="AD430" s="87">
        <v>1118</v>
      </c>
      <c r="AE430" s="89">
        <v>45497</v>
      </c>
      <c r="AF430" s="85">
        <v>32000000</v>
      </c>
      <c r="AG430" s="88">
        <f t="shared" si="34"/>
        <v>6666667</v>
      </c>
      <c r="AH430" s="87">
        <v>4142</v>
      </c>
      <c r="AI430" s="89">
        <v>45545</v>
      </c>
      <c r="AJ430" s="85">
        <v>32000000</v>
      </c>
      <c r="AK430" s="33">
        <f t="shared" si="33"/>
        <v>0</v>
      </c>
      <c r="AL430" s="85"/>
      <c r="AM430" s="33">
        <f t="shared" si="35"/>
        <v>32000000</v>
      </c>
      <c r="AN430" s="33">
        <f t="shared" si="36"/>
        <v>6666667</v>
      </c>
      <c r="AO430" s="41" t="s">
        <v>323</v>
      </c>
      <c r="AP430" s="87">
        <v>856</v>
      </c>
      <c r="AQ430" s="90" t="s">
        <v>2029</v>
      </c>
      <c r="AR430" s="90"/>
    </row>
    <row r="431" spans="1:44" s="42" customFormat="1" ht="14.25" customHeight="1">
      <c r="A431" s="75">
        <v>36</v>
      </c>
      <c r="B431" s="76" t="s">
        <v>2030</v>
      </c>
      <c r="C431" s="77" t="s">
        <v>67</v>
      </c>
      <c r="D431" s="77" t="s">
        <v>2741</v>
      </c>
      <c r="E431" s="77" t="s">
        <v>69</v>
      </c>
      <c r="F431" s="77" t="s">
        <v>338</v>
      </c>
      <c r="G431" s="77" t="s">
        <v>70</v>
      </c>
      <c r="H431" s="77" t="s">
        <v>53</v>
      </c>
      <c r="I431" s="77" t="s">
        <v>75</v>
      </c>
      <c r="J431" s="77" t="s">
        <v>2031</v>
      </c>
      <c r="K431" s="75" t="s">
        <v>55</v>
      </c>
      <c r="L431" s="75">
        <v>80111607</v>
      </c>
      <c r="M431" s="61">
        <v>14400000</v>
      </c>
      <c r="N431" s="75" t="s">
        <v>1823</v>
      </c>
      <c r="O431" s="61">
        <v>66240000</v>
      </c>
      <c r="P431" s="79" t="s">
        <v>61</v>
      </c>
      <c r="Q431" s="79" t="s">
        <v>56</v>
      </c>
      <c r="R431" s="75" t="s">
        <v>57</v>
      </c>
      <c r="S431" s="75" t="s">
        <v>1885</v>
      </c>
      <c r="T431" s="80" t="s">
        <v>57</v>
      </c>
      <c r="U431" s="39">
        <v>45520</v>
      </c>
      <c r="V431" s="83">
        <v>202414000058763</v>
      </c>
      <c r="W431" s="106" t="s">
        <v>302</v>
      </c>
      <c r="X431" s="83" t="s">
        <v>64</v>
      </c>
      <c r="Y431" s="89">
        <v>45522</v>
      </c>
      <c r="Z431" s="96" t="s">
        <v>2032</v>
      </c>
      <c r="AA431" s="89">
        <v>45522</v>
      </c>
      <c r="AB431" s="103">
        <v>66240000</v>
      </c>
      <c r="AC431" s="86">
        <f t="shared" si="32"/>
        <v>0</v>
      </c>
      <c r="AD431" s="87">
        <v>1122</v>
      </c>
      <c r="AE431" s="89">
        <v>45497</v>
      </c>
      <c r="AF431" s="85">
        <v>28800000</v>
      </c>
      <c r="AG431" s="88">
        <f t="shared" si="34"/>
        <v>37440000</v>
      </c>
      <c r="AH431" s="87">
        <v>3760</v>
      </c>
      <c r="AI431" s="89">
        <v>45518</v>
      </c>
      <c r="AJ431" s="85">
        <v>28800000</v>
      </c>
      <c r="AK431" s="33">
        <f t="shared" si="33"/>
        <v>0</v>
      </c>
      <c r="AL431" s="85">
        <v>8160000</v>
      </c>
      <c r="AM431" s="33">
        <f t="shared" si="35"/>
        <v>20640000</v>
      </c>
      <c r="AN431" s="33">
        <f t="shared" si="36"/>
        <v>37440000</v>
      </c>
      <c r="AO431" s="41" t="s">
        <v>323</v>
      </c>
      <c r="AP431" s="87">
        <v>708</v>
      </c>
      <c r="AQ431" s="90" t="s">
        <v>2033</v>
      </c>
      <c r="AR431" s="90"/>
    </row>
    <row r="432" spans="1:44" s="42" customFormat="1" ht="14.25" customHeight="1">
      <c r="A432" s="75">
        <v>37</v>
      </c>
      <c r="B432" s="76" t="s">
        <v>2034</v>
      </c>
      <c r="C432" s="77" t="s">
        <v>67</v>
      </c>
      <c r="D432" s="77" t="s">
        <v>2741</v>
      </c>
      <c r="E432" s="77" t="s">
        <v>69</v>
      </c>
      <c r="F432" s="77" t="s">
        <v>338</v>
      </c>
      <c r="G432" s="77" t="s">
        <v>70</v>
      </c>
      <c r="H432" s="77" t="s">
        <v>53</v>
      </c>
      <c r="I432" s="77" t="s">
        <v>75</v>
      </c>
      <c r="J432" s="77" t="s">
        <v>2035</v>
      </c>
      <c r="K432" s="75" t="s">
        <v>2739</v>
      </c>
      <c r="L432" s="75" t="s">
        <v>65</v>
      </c>
      <c r="M432" s="61">
        <v>0</v>
      </c>
      <c r="N432" s="79">
        <v>0</v>
      </c>
      <c r="O432" s="61">
        <f>298784738-298784738</f>
        <v>0</v>
      </c>
      <c r="P432" s="79" t="s">
        <v>78</v>
      </c>
      <c r="Q432" s="79" t="s">
        <v>78</v>
      </c>
      <c r="R432" s="75" t="s">
        <v>57</v>
      </c>
      <c r="S432" s="75" t="s">
        <v>1885</v>
      </c>
      <c r="T432" s="80" t="s">
        <v>57</v>
      </c>
      <c r="U432" s="39">
        <v>45520</v>
      </c>
      <c r="V432" s="83">
        <v>202414000058763</v>
      </c>
      <c r="W432" s="106" t="s">
        <v>302</v>
      </c>
      <c r="X432" s="83" t="s">
        <v>64</v>
      </c>
      <c r="Y432" s="89">
        <v>45522</v>
      </c>
      <c r="Z432" s="96" t="s">
        <v>2036</v>
      </c>
      <c r="AA432" s="89">
        <v>45522</v>
      </c>
      <c r="AB432" s="103">
        <v>45012000</v>
      </c>
      <c r="AC432" s="86">
        <f t="shared" si="32"/>
        <v>-45012000</v>
      </c>
      <c r="AD432" s="87" t="s">
        <v>2037</v>
      </c>
      <c r="AE432" s="89">
        <v>45497</v>
      </c>
      <c r="AF432" s="85">
        <v>0</v>
      </c>
      <c r="AG432" s="88">
        <f t="shared" si="34"/>
        <v>45012000</v>
      </c>
      <c r="AH432" s="87"/>
      <c r="AI432" s="89"/>
      <c r="AJ432" s="85"/>
      <c r="AK432" s="33">
        <f t="shared" si="33"/>
        <v>0</v>
      </c>
      <c r="AL432" s="85"/>
      <c r="AM432" s="33">
        <f t="shared" si="35"/>
        <v>0</v>
      </c>
      <c r="AN432" s="33">
        <f t="shared" si="36"/>
        <v>0</v>
      </c>
      <c r="AO432" s="41"/>
      <c r="AP432" s="87"/>
      <c r="AQ432" s="90"/>
      <c r="AR432" s="90" t="s">
        <v>1964</v>
      </c>
    </row>
    <row r="433" spans="1:44" s="42" customFormat="1" ht="14.25" customHeight="1">
      <c r="A433" s="75">
        <v>38</v>
      </c>
      <c r="B433" s="76" t="s">
        <v>2038</v>
      </c>
      <c r="C433" s="77" t="s">
        <v>67</v>
      </c>
      <c r="D433" s="77" t="s">
        <v>2741</v>
      </c>
      <c r="E433" s="77" t="s">
        <v>69</v>
      </c>
      <c r="F433" s="77" t="s">
        <v>338</v>
      </c>
      <c r="G433" s="77" t="s">
        <v>70</v>
      </c>
      <c r="H433" s="77" t="s">
        <v>60</v>
      </c>
      <c r="I433" s="77" t="s">
        <v>75</v>
      </c>
      <c r="J433" s="77" t="s">
        <v>2039</v>
      </c>
      <c r="K433" s="75" t="s">
        <v>55</v>
      </c>
      <c r="L433" s="75">
        <v>80111600</v>
      </c>
      <c r="M433" s="61">
        <v>2400000</v>
      </c>
      <c r="N433" s="75" t="s">
        <v>1829</v>
      </c>
      <c r="O433" s="61">
        <v>11760000</v>
      </c>
      <c r="P433" s="79" t="s">
        <v>61</v>
      </c>
      <c r="Q433" s="79" t="s">
        <v>56</v>
      </c>
      <c r="R433" s="75" t="s">
        <v>57</v>
      </c>
      <c r="S433" s="75" t="s">
        <v>1885</v>
      </c>
      <c r="T433" s="80" t="s">
        <v>57</v>
      </c>
      <c r="U433" s="39">
        <v>45520</v>
      </c>
      <c r="V433" s="83">
        <v>202414000058763</v>
      </c>
      <c r="W433" s="106" t="s">
        <v>302</v>
      </c>
      <c r="X433" s="83" t="s">
        <v>64</v>
      </c>
      <c r="Y433" s="89">
        <v>45522</v>
      </c>
      <c r="Z433" s="96" t="s">
        <v>2040</v>
      </c>
      <c r="AA433" s="89">
        <v>45522</v>
      </c>
      <c r="AB433" s="103">
        <v>11760000</v>
      </c>
      <c r="AC433" s="86">
        <f t="shared" si="32"/>
        <v>0</v>
      </c>
      <c r="AD433" s="87">
        <v>1429</v>
      </c>
      <c r="AE433" s="89">
        <v>45512</v>
      </c>
      <c r="AF433" s="85">
        <v>9600000</v>
      </c>
      <c r="AG433" s="88">
        <f t="shared" si="34"/>
        <v>2160000</v>
      </c>
      <c r="AH433" s="87">
        <v>4087</v>
      </c>
      <c r="AI433" s="89">
        <v>45537</v>
      </c>
      <c r="AJ433" s="85">
        <v>9600000</v>
      </c>
      <c r="AK433" s="33">
        <f t="shared" si="33"/>
        <v>0</v>
      </c>
      <c r="AL433" s="85"/>
      <c r="AM433" s="33">
        <f t="shared" si="35"/>
        <v>9600000</v>
      </c>
      <c r="AN433" s="33">
        <f t="shared" si="36"/>
        <v>2160000</v>
      </c>
      <c r="AO433" s="41" t="s">
        <v>320</v>
      </c>
      <c r="AP433" s="87">
        <v>834</v>
      </c>
      <c r="AQ433" s="90" t="s">
        <v>2041</v>
      </c>
      <c r="AR433" s="90"/>
    </row>
    <row r="434" spans="1:44" s="42" customFormat="1" ht="14.25" customHeight="1">
      <c r="A434" s="75">
        <v>39</v>
      </c>
      <c r="B434" s="76" t="s">
        <v>2042</v>
      </c>
      <c r="C434" s="77" t="s">
        <v>67</v>
      </c>
      <c r="D434" s="77" t="s">
        <v>2741</v>
      </c>
      <c r="E434" s="77" t="s">
        <v>69</v>
      </c>
      <c r="F434" s="77" t="s">
        <v>338</v>
      </c>
      <c r="G434" s="77" t="s">
        <v>70</v>
      </c>
      <c r="H434" s="77" t="s">
        <v>71</v>
      </c>
      <c r="I434" s="77" t="s">
        <v>75</v>
      </c>
      <c r="J434" s="77" t="s">
        <v>1889</v>
      </c>
      <c r="K434" s="75" t="s">
        <v>55</v>
      </c>
      <c r="L434" s="75">
        <v>93141500</v>
      </c>
      <c r="M434" s="61">
        <v>5507000</v>
      </c>
      <c r="N434" s="75" t="s">
        <v>1840</v>
      </c>
      <c r="O434" s="61">
        <v>28452833</v>
      </c>
      <c r="P434" s="79" t="s">
        <v>61</v>
      </c>
      <c r="Q434" s="79" t="s">
        <v>56</v>
      </c>
      <c r="R434" s="75" t="s">
        <v>57</v>
      </c>
      <c r="S434" s="75" t="s">
        <v>1885</v>
      </c>
      <c r="T434" s="80" t="s">
        <v>57</v>
      </c>
      <c r="U434" s="39">
        <v>45520</v>
      </c>
      <c r="V434" s="83">
        <v>202414000058763</v>
      </c>
      <c r="W434" s="106" t="s">
        <v>302</v>
      </c>
      <c r="X434" s="83" t="s">
        <v>64</v>
      </c>
      <c r="Y434" s="89">
        <v>45522</v>
      </c>
      <c r="Z434" s="96" t="s">
        <v>2043</v>
      </c>
      <c r="AA434" s="89">
        <v>45522</v>
      </c>
      <c r="AB434" s="103">
        <v>28452833</v>
      </c>
      <c r="AC434" s="86">
        <f t="shared" si="32"/>
        <v>0</v>
      </c>
      <c r="AD434" s="87">
        <v>1126</v>
      </c>
      <c r="AE434" s="89">
        <v>45497</v>
      </c>
      <c r="AF434" s="85">
        <v>28452833</v>
      </c>
      <c r="AG434" s="88">
        <f t="shared" si="34"/>
        <v>0</v>
      </c>
      <c r="AH434" s="87">
        <v>3758</v>
      </c>
      <c r="AI434" s="89">
        <v>45518</v>
      </c>
      <c r="AJ434" s="85">
        <v>28452833</v>
      </c>
      <c r="AK434" s="33">
        <f t="shared" si="33"/>
        <v>0</v>
      </c>
      <c r="AL434" s="85">
        <v>3120633</v>
      </c>
      <c r="AM434" s="33">
        <f t="shared" si="35"/>
        <v>25332200</v>
      </c>
      <c r="AN434" s="33">
        <f t="shared" si="36"/>
        <v>0</v>
      </c>
      <c r="AO434" s="41" t="s">
        <v>323</v>
      </c>
      <c r="AP434" s="87">
        <v>657</v>
      </c>
      <c r="AQ434" s="90" t="s">
        <v>2044</v>
      </c>
      <c r="AR434" s="90"/>
    </row>
    <row r="435" spans="1:44" s="42" customFormat="1" ht="14.25" customHeight="1">
      <c r="A435" s="75">
        <v>40</v>
      </c>
      <c r="B435" s="76" t="s">
        <v>2045</v>
      </c>
      <c r="C435" s="77" t="s">
        <v>67</v>
      </c>
      <c r="D435" s="77" t="s">
        <v>2741</v>
      </c>
      <c r="E435" s="77" t="s">
        <v>69</v>
      </c>
      <c r="F435" s="77" t="s">
        <v>338</v>
      </c>
      <c r="G435" s="77" t="s">
        <v>70</v>
      </c>
      <c r="H435" s="77" t="s">
        <v>74</v>
      </c>
      <c r="I435" s="77" t="s">
        <v>75</v>
      </c>
      <c r="J435" s="77" t="s">
        <v>2046</v>
      </c>
      <c r="K435" s="75" t="s">
        <v>55</v>
      </c>
      <c r="L435" s="75">
        <v>80111600</v>
      </c>
      <c r="M435" s="61">
        <v>3927000</v>
      </c>
      <c r="N435" s="75" t="s">
        <v>1840</v>
      </c>
      <c r="O435" s="61">
        <v>20289500</v>
      </c>
      <c r="P435" s="79" t="s">
        <v>61</v>
      </c>
      <c r="Q435" s="79" t="s">
        <v>56</v>
      </c>
      <c r="R435" s="75" t="s">
        <v>57</v>
      </c>
      <c r="S435" s="75" t="s">
        <v>1885</v>
      </c>
      <c r="T435" s="80" t="s">
        <v>57</v>
      </c>
      <c r="U435" s="39">
        <v>45520</v>
      </c>
      <c r="V435" s="83">
        <v>202414000058763</v>
      </c>
      <c r="W435" s="106" t="s">
        <v>302</v>
      </c>
      <c r="X435" s="83" t="s">
        <v>64</v>
      </c>
      <c r="Y435" s="89">
        <v>45522</v>
      </c>
      <c r="Z435" s="96" t="s">
        <v>2047</v>
      </c>
      <c r="AA435" s="89">
        <v>45522</v>
      </c>
      <c r="AB435" s="103">
        <v>20289500</v>
      </c>
      <c r="AC435" s="86">
        <f t="shared" si="32"/>
        <v>0</v>
      </c>
      <c r="AD435" s="87">
        <v>1150</v>
      </c>
      <c r="AE435" s="89">
        <v>45497</v>
      </c>
      <c r="AF435" s="85">
        <v>17671500</v>
      </c>
      <c r="AG435" s="88">
        <f t="shared" si="34"/>
        <v>2618000</v>
      </c>
      <c r="AH435" s="87">
        <v>3861</v>
      </c>
      <c r="AI435" s="89">
        <v>45519</v>
      </c>
      <c r="AJ435" s="85">
        <v>17671500</v>
      </c>
      <c r="AK435" s="33">
        <f t="shared" si="33"/>
        <v>0</v>
      </c>
      <c r="AL435" s="85">
        <v>2094400</v>
      </c>
      <c r="AM435" s="33">
        <f t="shared" si="35"/>
        <v>15577100</v>
      </c>
      <c r="AN435" s="33">
        <f t="shared" si="36"/>
        <v>2618000</v>
      </c>
      <c r="AO435" s="41" t="s">
        <v>320</v>
      </c>
      <c r="AP435" s="87">
        <v>698</v>
      </c>
      <c r="AQ435" s="90" t="s">
        <v>2048</v>
      </c>
      <c r="AR435" s="90"/>
    </row>
    <row r="436" spans="1:44" s="42" customFormat="1" ht="14.25" customHeight="1">
      <c r="A436" s="75">
        <v>41</v>
      </c>
      <c r="B436" s="76" t="s">
        <v>2049</v>
      </c>
      <c r="C436" s="77" t="s">
        <v>67</v>
      </c>
      <c r="D436" s="77" t="s">
        <v>2741</v>
      </c>
      <c r="E436" s="77" t="s">
        <v>69</v>
      </c>
      <c r="F436" s="77" t="s">
        <v>338</v>
      </c>
      <c r="G436" s="77" t="s">
        <v>70</v>
      </c>
      <c r="H436" s="77" t="s">
        <v>74</v>
      </c>
      <c r="I436" s="77" t="s">
        <v>75</v>
      </c>
      <c r="J436" s="77" t="s">
        <v>2050</v>
      </c>
      <c r="K436" s="75" t="s">
        <v>55</v>
      </c>
      <c r="L436" s="75">
        <v>80111600</v>
      </c>
      <c r="M436" s="61">
        <v>4640000</v>
      </c>
      <c r="N436" s="75" t="s">
        <v>1823</v>
      </c>
      <c r="O436" s="61">
        <v>21344000</v>
      </c>
      <c r="P436" s="79" t="s">
        <v>61</v>
      </c>
      <c r="Q436" s="79" t="s">
        <v>56</v>
      </c>
      <c r="R436" s="75" t="s">
        <v>57</v>
      </c>
      <c r="S436" s="75" t="s">
        <v>1885</v>
      </c>
      <c r="T436" s="80" t="s">
        <v>57</v>
      </c>
      <c r="U436" s="39">
        <v>45492</v>
      </c>
      <c r="V436" s="83">
        <v>202414000059743</v>
      </c>
      <c r="W436" s="106" t="s">
        <v>302</v>
      </c>
      <c r="X436" s="83" t="s">
        <v>64</v>
      </c>
      <c r="Y436" s="89">
        <v>45498</v>
      </c>
      <c r="Z436" s="96" t="s">
        <v>2051</v>
      </c>
      <c r="AA436" s="89">
        <v>45498</v>
      </c>
      <c r="AB436" s="103">
        <v>21344000</v>
      </c>
      <c r="AC436" s="86">
        <f t="shared" si="32"/>
        <v>0</v>
      </c>
      <c r="AD436" s="87">
        <v>1290</v>
      </c>
      <c r="AE436" s="89">
        <v>45501</v>
      </c>
      <c r="AF436" s="85">
        <v>21344000</v>
      </c>
      <c r="AG436" s="88">
        <f t="shared" si="34"/>
        <v>0</v>
      </c>
      <c r="AH436" s="87">
        <v>3698</v>
      </c>
      <c r="AI436" s="89">
        <v>45516</v>
      </c>
      <c r="AJ436" s="85">
        <v>21344000</v>
      </c>
      <c r="AK436" s="33">
        <f t="shared" si="33"/>
        <v>0</v>
      </c>
      <c r="AL436" s="85">
        <v>2937400</v>
      </c>
      <c r="AM436" s="33">
        <f t="shared" si="35"/>
        <v>18406600</v>
      </c>
      <c r="AN436" s="33">
        <f t="shared" si="36"/>
        <v>0</v>
      </c>
      <c r="AO436" s="41" t="s">
        <v>323</v>
      </c>
      <c r="AP436" s="87">
        <v>705</v>
      </c>
      <c r="AQ436" s="90" t="s">
        <v>2052</v>
      </c>
      <c r="AR436" s="90"/>
    </row>
    <row r="437" spans="1:44" s="42" customFormat="1" ht="14.25" customHeight="1">
      <c r="A437" s="75">
        <v>42</v>
      </c>
      <c r="B437" s="76" t="s">
        <v>2053</v>
      </c>
      <c r="C437" s="77" t="s">
        <v>67</v>
      </c>
      <c r="D437" s="77" t="s">
        <v>2741</v>
      </c>
      <c r="E437" s="77" t="s">
        <v>69</v>
      </c>
      <c r="F437" s="77" t="s">
        <v>338</v>
      </c>
      <c r="G437" s="77" t="s">
        <v>70</v>
      </c>
      <c r="H437" s="77" t="s">
        <v>58</v>
      </c>
      <c r="I437" s="77" t="s">
        <v>75</v>
      </c>
      <c r="J437" s="77" t="s">
        <v>2027</v>
      </c>
      <c r="K437" s="75" t="s">
        <v>2739</v>
      </c>
      <c r="L437" s="75" t="s">
        <v>65</v>
      </c>
      <c r="M437" s="61">
        <v>0</v>
      </c>
      <c r="N437" s="79">
        <v>0</v>
      </c>
      <c r="O437" s="61">
        <f>298784738-298784738</f>
        <v>0</v>
      </c>
      <c r="P437" s="79" t="s">
        <v>78</v>
      </c>
      <c r="Q437" s="79" t="s">
        <v>78</v>
      </c>
      <c r="R437" s="75" t="s">
        <v>57</v>
      </c>
      <c r="S437" s="75" t="s">
        <v>1885</v>
      </c>
      <c r="T437" s="80" t="s">
        <v>57</v>
      </c>
      <c r="U437" s="39">
        <v>45520</v>
      </c>
      <c r="V437" s="83">
        <v>202414000058763</v>
      </c>
      <c r="W437" s="106" t="s">
        <v>302</v>
      </c>
      <c r="X437" s="83" t="s">
        <v>64</v>
      </c>
      <c r="Y437" s="89">
        <v>45522</v>
      </c>
      <c r="Z437" s="96" t="s">
        <v>2054</v>
      </c>
      <c r="AA437" s="89">
        <v>45522</v>
      </c>
      <c r="AB437" s="103">
        <v>0</v>
      </c>
      <c r="AC437" s="86">
        <f t="shared" si="32"/>
        <v>0</v>
      </c>
      <c r="AD437" s="87" t="s">
        <v>2055</v>
      </c>
      <c r="AE437" s="89">
        <v>45497</v>
      </c>
      <c r="AF437" s="85">
        <v>0</v>
      </c>
      <c r="AG437" s="88">
        <f t="shared" si="34"/>
        <v>0</v>
      </c>
      <c r="AH437" s="87"/>
      <c r="AI437" s="89"/>
      <c r="AJ437" s="85"/>
      <c r="AK437" s="33">
        <f t="shared" si="33"/>
        <v>0</v>
      </c>
      <c r="AL437" s="85"/>
      <c r="AM437" s="33">
        <f t="shared" si="35"/>
        <v>0</v>
      </c>
      <c r="AN437" s="33">
        <f t="shared" si="36"/>
        <v>0</v>
      </c>
      <c r="AO437" s="41"/>
      <c r="AP437" s="87"/>
      <c r="AQ437" s="90"/>
      <c r="AR437" s="90" t="s">
        <v>2056</v>
      </c>
    </row>
    <row r="438" spans="1:44" s="42" customFormat="1" ht="14.25" customHeight="1">
      <c r="A438" s="75">
        <v>43</v>
      </c>
      <c r="B438" s="76" t="s">
        <v>2057</v>
      </c>
      <c r="C438" s="77" t="s">
        <v>67</v>
      </c>
      <c r="D438" s="77" t="s">
        <v>2741</v>
      </c>
      <c r="E438" s="77" t="s">
        <v>69</v>
      </c>
      <c r="F438" s="77" t="s">
        <v>338</v>
      </c>
      <c r="G438" s="77" t="s">
        <v>70</v>
      </c>
      <c r="H438" s="77" t="s">
        <v>58</v>
      </c>
      <c r="I438" s="77" t="s">
        <v>75</v>
      </c>
      <c r="J438" s="77" t="s">
        <v>2058</v>
      </c>
      <c r="K438" s="75" t="s">
        <v>55</v>
      </c>
      <c r="L438" s="75">
        <v>80111617</v>
      </c>
      <c r="M438" s="61">
        <v>8712000</v>
      </c>
      <c r="N438" s="75" t="s">
        <v>1840</v>
      </c>
      <c r="O438" s="61">
        <v>45012000</v>
      </c>
      <c r="P438" s="79" t="s">
        <v>61</v>
      </c>
      <c r="Q438" s="79" t="s">
        <v>61</v>
      </c>
      <c r="R438" s="75" t="s">
        <v>57</v>
      </c>
      <c r="S438" s="75" t="s">
        <v>1885</v>
      </c>
      <c r="T438" s="80" t="s">
        <v>57</v>
      </c>
      <c r="U438" s="39">
        <v>45520</v>
      </c>
      <c r="V438" s="83">
        <v>202414000058763</v>
      </c>
      <c r="W438" s="106" t="s">
        <v>302</v>
      </c>
      <c r="X438" s="83" t="s">
        <v>64</v>
      </c>
      <c r="Y438" s="89">
        <v>45522</v>
      </c>
      <c r="Z438" s="96" t="s">
        <v>2059</v>
      </c>
      <c r="AA438" s="89">
        <v>45522</v>
      </c>
      <c r="AB438" s="103">
        <v>45012000</v>
      </c>
      <c r="AC438" s="86">
        <f t="shared" si="32"/>
        <v>0</v>
      </c>
      <c r="AD438" s="87" t="s">
        <v>2060</v>
      </c>
      <c r="AE438" s="89">
        <v>45497</v>
      </c>
      <c r="AF438" s="85">
        <v>0</v>
      </c>
      <c r="AG438" s="88">
        <f t="shared" si="34"/>
        <v>45012000</v>
      </c>
      <c r="AH438" s="87"/>
      <c r="AI438" s="89"/>
      <c r="AJ438" s="85"/>
      <c r="AK438" s="33">
        <f t="shared" si="33"/>
        <v>0</v>
      </c>
      <c r="AL438" s="85"/>
      <c r="AM438" s="33">
        <f t="shared" si="35"/>
        <v>0</v>
      </c>
      <c r="AN438" s="33">
        <f t="shared" si="36"/>
        <v>45012000</v>
      </c>
      <c r="AO438" s="41"/>
      <c r="AP438" s="87"/>
      <c r="AQ438" s="90"/>
      <c r="AR438" s="90" t="s">
        <v>1964</v>
      </c>
    </row>
    <row r="439" spans="1:44" s="42" customFormat="1" ht="14.25" customHeight="1">
      <c r="A439" s="75">
        <v>44</v>
      </c>
      <c r="B439" s="76" t="s">
        <v>2061</v>
      </c>
      <c r="C439" s="77" t="s">
        <v>67</v>
      </c>
      <c r="D439" s="77" t="s">
        <v>2741</v>
      </c>
      <c r="E439" s="77" t="s">
        <v>69</v>
      </c>
      <c r="F439" s="77" t="s">
        <v>338</v>
      </c>
      <c r="G439" s="77" t="s">
        <v>70</v>
      </c>
      <c r="H439" s="77" t="s">
        <v>53</v>
      </c>
      <c r="I439" s="77" t="s">
        <v>75</v>
      </c>
      <c r="J439" s="77" t="s">
        <v>2062</v>
      </c>
      <c r="K439" s="75" t="s">
        <v>55</v>
      </c>
      <c r="L439" s="75">
        <v>80111607</v>
      </c>
      <c r="M439" s="61">
        <v>6935000</v>
      </c>
      <c r="N439" s="75" t="s">
        <v>1823</v>
      </c>
      <c r="O439" s="61">
        <v>31901000</v>
      </c>
      <c r="P439" s="79" t="s">
        <v>61</v>
      </c>
      <c r="Q439" s="79" t="s">
        <v>56</v>
      </c>
      <c r="R439" s="75" t="s">
        <v>57</v>
      </c>
      <c r="S439" s="75" t="s">
        <v>1885</v>
      </c>
      <c r="T439" s="80" t="s">
        <v>57</v>
      </c>
      <c r="U439" s="39">
        <v>45520</v>
      </c>
      <c r="V439" s="83">
        <v>202414000058763</v>
      </c>
      <c r="W439" s="106" t="s">
        <v>302</v>
      </c>
      <c r="X439" s="83" t="s">
        <v>64</v>
      </c>
      <c r="Y439" s="89">
        <v>45522</v>
      </c>
      <c r="Z439" s="96" t="s">
        <v>2063</v>
      </c>
      <c r="AA439" s="89">
        <v>45522</v>
      </c>
      <c r="AB439" s="103">
        <v>31901000</v>
      </c>
      <c r="AC439" s="86">
        <f t="shared" si="32"/>
        <v>0</v>
      </c>
      <c r="AD439" s="87">
        <v>1135</v>
      </c>
      <c r="AE439" s="89">
        <v>45497</v>
      </c>
      <c r="AF439" s="85">
        <v>13870000</v>
      </c>
      <c r="AG439" s="88">
        <f t="shared" si="34"/>
        <v>18031000</v>
      </c>
      <c r="AH439" s="87">
        <v>3731</v>
      </c>
      <c r="AI439" s="89">
        <v>45517</v>
      </c>
      <c r="AJ439" s="85">
        <v>13870000</v>
      </c>
      <c r="AK439" s="33">
        <f t="shared" si="33"/>
        <v>0</v>
      </c>
      <c r="AL439" s="85">
        <v>3929833</v>
      </c>
      <c r="AM439" s="33">
        <f t="shared" si="35"/>
        <v>9940167</v>
      </c>
      <c r="AN439" s="33">
        <f t="shared" si="36"/>
        <v>18031000</v>
      </c>
      <c r="AO439" s="41" t="s">
        <v>323</v>
      </c>
      <c r="AP439" s="87">
        <v>714</v>
      </c>
      <c r="AQ439" s="90" t="s">
        <v>2064</v>
      </c>
      <c r="AR439" s="90"/>
    </row>
    <row r="440" spans="1:44" s="42" customFormat="1" ht="14.25" customHeight="1">
      <c r="A440" s="75">
        <v>45</v>
      </c>
      <c r="B440" s="76" t="s">
        <v>2065</v>
      </c>
      <c r="C440" s="77" t="s">
        <v>67</v>
      </c>
      <c r="D440" s="77" t="s">
        <v>2741</v>
      </c>
      <c r="E440" s="77" t="s">
        <v>69</v>
      </c>
      <c r="F440" s="77" t="s">
        <v>338</v>
      </c>
      <c r="G440" s="77" t="s">
        <v>70</v>
      </c>
      <c r="H440" s="77" t="s">
        <v>71</v>
      </c>
      <c r="I440" s="77" t="s">
        <v>75</v>
      </c>
      <c r="J440" s="77" t="s">
        <v>1889</v>
      </c>
      <c r="K440" s="75" t="s">
        <v>55</v>
      </c>
      <c r="L440" s="75">
        <v>93141500</v>
      </c>
      <c r="M440" s="61">
        <v>9000000</v>
      </c>
      <c r="N440" s="75" t="s">
        <v>1823</v>
      </c>
      <c r="O440" s="61">
        <v>41400000</v>
      </c>
      <c r="P440" s="79" t="s">
        <v>61</v>
      </c>
      <c r="Q440" s="79" t="s">
        <v>56</v>
      </c>
      <c r="R440" s="75" t="s">
        <v>57</v>
      </c>
      <c r="S440" s="75" t="s">
        <v>1885</v>
      </c>
      <c r="T440" s="80" t="s">
        <v>57</v>
      </c>
      <c r="U440" s="39">
        <v>45520</v>
      </c>
      <c r="V440" s="83">
        <v>202414000058763</v>
      </c>
      <c r="W440" s="106" t="s">
        <v>302</v>
      </c>
      <c r="X440" s="83" t="s">
        <v>64</v>
      </c>
      <c r="Y440" s="89">
        <v>45522</v>
      </c>
      <c r="Z440" s="96" t="s">
        <v>2066</v>
      </c>
      <c r="AA440" s="89">
        <v>45522</v>
      </c>
      <c r="AB440" s="103">
        <v>41400000</v>
      </c>
      <c r="AC440" s="86">
        <f t="shared" si="32"/>
        <v>0</v>
      </c>
      <c r="AD440" s="87">
        <v>1136</v>
      </c>
      <c r="AE440" s="89">
        <v>45497</v>
      </c>
      <c r="AF440" s="85">
        <v>41400000</v>
      </c>
      <c r="AG440" s="88">
        <f t="shared" si="34"/>
        <v>0</v>
      </c>
      <c r="AH440" s="87">
        <v>3691</v>
      </c>
      <c r="AI440" s="89">
        <v>45516</v>
      </c>
      <c r="AJ440" s="85">
        <v>41400000</v>
      </c>
      <c r="AK440" s="33">
        <f t="shared" si="33"/>
        <v>0</v>
      </c>
      <c r="AL440" s="85">
        <v>5700000</v>
      </c>
      <c r="AM440" s="33">
        <f t="shared" si="35"/>
        <v>35700000</v>
      </c>
      <c r="AN440" s="33">
        <f t="shared" si="36"/>
        <v>0</v>
      </c>
      <c r="AO440" s="41" t="s">
        <v>323</v>
      </c>
      <c r="AP440" s="87">
        <v>673</v>
      </c>
      <c r="AQ440" s="90" t="s">
        <v>2067</v>
      </c>
      <c r="AR440" s="90"/>
    </row>
    <row r="441" spans="1:44" s="42" customFormat="1" ht="14.25" customHeight="1">
      <c r="A441" s="75">
        <v>46</v>
      </c>
      <c r="B441" s="76" t="s">
        <v>2068</v>
      </c>
      <c r="C441" s="77" t="s">
        <v>67</v>
      </c>
      <c r="D441" s="77" t="s">
        <v>2741</v>
      </c>
      <c r="E441" s="77" t="s">
        <v>69</v>
      </c>
      <c r="F441" s="77" t="s">
        <v>338</v>
      </c>
      <c r="G441" s="77" t="s">
        <v>70</v>
      </c>
      <c r="H441" s="77" t="s">
        <v>74</v>
      </c>
      <c r="I441" s="77" t="s">
        <v>75</v>
      </c>
      <c r="J441" s="77" t="s">
        <v>2069</v>
      </c>
      <c r="K441" s="75" t="s">
        <v>55</v>
      </c>
      <c r="L441" s="75">
        <v>80111600</v>
      </c>
      <c r="M441" s="61">
        <v>3453000</v>
      </c>
      <c r="N441" s="75" t="s">
        <v>1823</v>
      </c>
      <c r="O441" s="61">
        <v>15883800</v>
      </c>
      <c r="P441" s="79" t="s">
        <v>61</v>
      </c>
      <c r="Q441" s="79" t="s">
        <v>56</v>
      </c>
      <c r="R441" s="75" t="s">
        <v>57</v>
      </c>
      <c r="S441" s="75" t="s">
        <v>1885</v>
      </c>
      <c r="T441" s="80" t="s">
        <v>57</v>
      </c>
      <c r="U441" s="39">
        <v>45492</v>
      </c>
      <c r="V441" s="83">
        <v>202414000059743</v>
      </c>
      <c r="W441" s="106" t="s">
        <v>302</v>
      </c>
      <c r="X441" s="83" t="s">
        <v>64</v>
      </c>
      <c r="Y441" s="89">
        <v>45498</v>
      </c>
      <c r="Z441" s="96" t="s">
        <v>2070</v>
      </c>
      <c r="AA441" s="89">
        <v>45506</v>
      </c>
      <c r="AB441" s="103">
        <v>15883800</v>
      </c>
      <c r="AC441" s="86">
        <f t="shared" si="32"/>
        <v>0</v>
      </c>
      <c r="AD441" s="87">
        <v>1406</v>
      </c>
      <c r="AE441" s="89">
        <v>45506</v>
      </c>
      <c r="AF441" s="85">
        <v>15883800</v>
      </c>
      <c r="AG441" s="88">
        <f t="shared" si="34"/>
        <v>0</v>
      </c>
      <c r="AH441" s="87">
        <v>3450</v>
      </c>
      <c r="AI441" s="89">
        <v>45507</v>
      </c>
      <c r="AJ441" s="85">
        <v>15883800</v>
      </c>
      <c r="AK441" s="33">
        <f t="shared" si="33"/>
        <v>0</v>
      </c>
      <c r="AL441" s="85">
        <v>1956700</v>
      </c>
      <c r="AM441" s="33">
        <f t="shared" si="35"/>
        <v>13927100</v>
      </c>
      <c r="AN441" s="33">
        <f t="shared" si="36"/>
        <v>0</v>
      </c>
      <c r="AO441" s="41" t="s">
        <v>320</v>
      </c>
      <c r="AP441" s="87">
        <v>633</v>
      </c>
      <c r="AQ441" s="90" t="s">
        <v>2071</v>
      </c>
      <c r="AR441" s="90"/>
    </row>
    <row r="442" spans="1:44" s="42" customFormat="1" ht="14.25" customHeight="1">
      <c r="A442" s="75">
        <v>47</v>
      </c>
      <c r="B442" s="76" t="s">
        <v>2072</v>
      </c>
      <c r="C442" s="77" t="s">
        <v>67</v>
      </c>
      <c r="D442" s="77" t="s">
        <v>2741</v>
      </c>
      <c r="E442" s="77" t="s">
        <v>69</v>
      </c>
      <c r="F442" s="77" t="s">
        <v>338</v>
      </c>
      <c r="G442" s="77" t="s">
        <v>70</v>
      </c>
      <c r="H442" s="77" t="s">
        <v>71</v>
      </c>
      <c r="I442" s="77" t="s">
        <v>75</v>
      </c>
      <c r="J442" s="77" t="s">
        <v>1889</v>
      </c>
      <c r="K442" s="75" t="s">
        <v>55</v>
      </c>
      <c r="L442" s="75">
        <v>93141500</v>
      </c>
      <c r="M442" s="61">
        <v>5507000</v>
      </c>
      <c r="N442" s="75" t="s">
        <v>1856</v>
      </c>
      <c r="O442" s="61">
        <v>26617167</v>
      </c>
      <c r="P442" s="79" t="s">
        <v>56</v>
      </c>
      <c r="Q442" s="79" t="s">
        <v>66</v>
      </c>
      <c r="R442" s="75" t="s">
        <v>57</v>
      </c>
      <c r="S442" s="75" t="s">
        <v>1885</v>
      </c>
      <c r="T442" s="80" t="s">
        <v>57</v>
      </c>
      <c r="U442" s="39">
        <v>45520</v>
      </c>
      <c r="V442" s="83">
        <v>202414000058763</v>
      </c>
      <c r="W442" s="106" t="s">
        <v>302</v>
      </c>
      <c r="X442" s="83" t="s">
        <v>64</v>
      </c>
      <c r="Y442" s="89" t="s">
        <v>2014</v>
      </c>
      <c r="Z442" s="96" t="s">
        <v>2073</v>
      </c>
      <c r="AA442" s="89">
        <v>45522</v>
      </c>
      <c r="AB442" s="103">
        <v>22028000</v>
      </c>
      <c r="AC442" s="86">
        <f t="shared" si="32"/>
        <v>4589167</v>
      </c>
      <c r="AD442" s="87" t="s">
        <v>2074</v>
      </c>
      <c r="AE442" s="89">
        <v>45497</v>
      </c>
      <c r="AF442" s="85">
        <v>22028000</v>
      </c>
      <c r="AG442" s="88">
        <f t="shared" si="34"/>
        <v>0</v>
      </c>
      <c r="AH442" s="87">
        <v>4147</v>
      </c>
      <c r="AI442" s="89">
        <v>45546</v>
      </c>
      <c r="AJ442" s="85">
        <v>22028000</v>
      </c>
      <c r="AK442" s="33">
        <f t="shared" si="33"/>
        <v>0</v>
      </c>
      <c r="AL442" s="85"/>
      <c r="AM442" s="33">
        <f t="shared" si="35"/>
        <v>22028000</v>
      </c>
      <c r="AN442" s="33">
        <f t="shared" si="36"/>
        <v>4589167</v>
      </c>
      <c r="AO442" s="41" t="s">
        <v>323</v>
      </c>
      <c r="AP442" s="87">
        <v>857</v>
      </c>
      <c r="AQ442" s="90" t="s">
        <v>2075</v>
      </c>
      <c r="AR442" s="90"/>
    </row>
    <row r="443" spans="1:44" s="42" customFormat="1" ht="14.25" customHeight="1">
      <c r="A443" s="75">
        <v>48</v>
      </c>
      <c r="B443" s="76" t="s">
        <v>2076</v>
      </c>
      <c r="C443" s="77" t="s">
        <v>67</v>
      </c>
      <c r="D443" s="77" t="s">
        <v>2741</v>
      </c>
      <c r="E443" s="77" t="s">
        <v>69</v>
      </c>
      <c r="F443" s="77" t="s">
        <v>338</v>
      </c>
      <c r="G443" s="77" t="s">
        <v>70</v>
      </c>
      <c r="H443" s="77" t="s">
        <v>72</v>
      </c>
      <c r="I443" s="77" t="s">
        <v>75</v>
      </c>
      <c r="J443" s="77" t="s">
        <v>1941</v>
      </c>
      <c r="K443" s="75" t="s">
        <v>55</v>
      </c>
      <c r="L443" s="75">
        <v>80111600</v>
      </c>
      <c r="M443" s="61">
        <v>5507000</v>
      </c>
      <c r="N443" s="75" t="s">
        <v>1803</v>
      </c>
      <c r="O443" s="61">
        <v>24230800</v>
      </c>
      <c r="P443" s="79" t="s">
        <v>61</v>
      </c>
      <c r="Q443" s="79" t="s">
        <v>56</v>
      </c>
      <c r="R443" s="75" t="s">
        <v>57</v>
      </c>
      <c r="S443" s="75" t="s">
        <v>1885</v>
      </c>
      <c r="T443" s="80" t="s">
        <v>57</v>
      </c>
      <c r="U443" s="39">
        <v>45520</v>
      </c>
      <c r="V443" s="83">
        <v>202414000058763</v>
      </c>
      <c r="W443" s="106" t="s">
        <v>302</v>
      </c>
      <c r="X443" s="83" t="s">
        <v>64</v>
      </c>
      <c r="Y443" s="89">
        <v>45522</v>
      </c>
      <c r="Z443" s="96" t="s">
        <v>2077</v>
      </c>
      <c r="AA443" s="89">
        <v>45522</v>
      </c>
      <c r="AB443" s="103">
        <v>24230800</v>
      </c>
      <c r="AC443" s="86">
        <f t="shared" si="32"/>
        <v>0</v>
      </c>
      <c r="AD443" s="87">
        <v>1139</v>
      </c>
      <c r="AE443" s="89">
        <v>45497</v>
      </c>
      <c r="AF443" s="85">
        <v>24230800</v>
      </c>
      <c r="AG443" s="88">
        <f t="shared" si="34"/>
        <v>0</v>
      </c>
      <c r="AH443" s="87">
        <v>3703</v>
      </c>
      <c r="AI443" s="89">
        <v>45516</v>
      </c>
      <c r="AJ443" s="85">
        <v>24230800</v>
      </c>
      <c r="AK443" s="33">
        <f t="shared" si="33"/>
        <v>0</v>
      </c>
      <c r="AL443" s="85">
        <v>3120633</v>
      </c>
      <c r="AM443" s="33">
        <f t="shared" si="35"/>
        <v>21110167</v>
      </c>
      <c r="AN443" s="33">
        <f t="shared" si="36"/>
        <v>0</v>
      </c>
      <c r="AO443" s="41" t="s">
        <v>323</v>
      </c>
      <c r="AP443" s="87">
        <v>716</v>
      </c>
      <c r="AQ443" s="90" t="s">
        <v>2078</v>
      </c>
      <c r="AR443" s="90"/>
    </row>
    <row r="444" spans="1:44" s="42" customFormat="1" ht="14.25" customHeight="1">
      <c r="A444" s="75">
        <v>49</v>
      </c>
      <c r="B444" s="76" t="s">
        <v>2079</v>
      </c>
      <c r="C444" s="77" t="s">
        <v>67</v>
      </c>
      <c r="D444" s="77" t="s">
        <v>2741</v>
      </c>
      <c r="E444" s="77" t="s">
        <v>69</v>
      </c>
      <c r="F444" s="77" t="s">
        <v>338</v>
      </c>
      <c r="G444" s="77" t="s">
        <v>70</v>
      </c>
      <c r="H444" s="77" t="s">
        <v>58</v>
      </c>
      <c r="I444" s="77" t="s">
        <v>75</v>
      </c>
      <c r="J444" s="77" t="s">
        <v>2080</v>
      </c>
      <c r="K444" s="75" t="s">
        <v>55</v>
      </c>
      <c r="L444" s="75">
        <v>80111617</v>
      </c>
      <c r="M444" s="61">
        <v>12100000</v>
      </c>
      <c r="N444" s="75" t="s">
        <v>1829</v>
      </c>
      <c r="O444" s="61">
        <v>59693333</v>
      </c>
      <c r="P444" s="79" t="s">
        <v>61</v>
      </c>
      <c r="Q444" s="79" t="s">
        <v>56</v>
      </c>
      <c r="R444" s="75" t="s">
        <v>57</v>
      </c>
      <c r="S444" s="75" t="s">
        <v>1885</v>
      </c>
      <c r="T444" s="80" t="s">
        <v>57</v>
      </c>
      <c r="U444" s="39">
        <v>45492</v>
      </c>
      <c r="V444" s="83">
        <v>202414000059743</v>
      </c>
      <c r="W444" s="106" t="s">
        <v>302</v>
      </c>
      <c r="X444" s="83" t="s">
        <v>64</v>
      </c>
      <c r="Y444" s="89">
        <v>45498</v>
      </c>
      <c r="Z444" s="96" t="s">
        <v>2081</v>
      </c>
      <c r="AA444" s="89">
        <v>45498</v>
      </c>
      <c r="AB444" s="103">
        <v>59693333</v>
      </c>
      <c r="AC444" s="86">
        <f t="shared" si="32"/>
        <v>0</v>
      </c>
      <c r="AD444" s="87" t="s">
        <v>2082</v>
      </c>
      <c r="AE444" s="89">
        <v>45501</v>
      </c>
      <c r="AF444" s="85">
        <v>0</v>
      </c>
      <c r="AG444" s="88">
        <f t="shared" si="34"/>
        <v>59693333</v>
      </c>
      <c r="AH444" s="87"/>
      <c r="AI444" s="89"/>
      <c r="AJ444" s="85"/>
      <c r="AK444" s="33">
        <f t="shared" si="33"/>
        <v>0</v>
      </c>
      <c r="AL444" s="85"/>
      <c r="AM444" s="33">
        <f t="shared" si="35"/>
        <v>0</v>
      </c>
      <c r="AN444" s="33">
        <f t="shared" si="36"/>
        <v>59693333</v>
      </c>
      <c r="AO444" s="41"/>
      <c r="AP444" s="87"/>
      <c r="AQ444" s="90"/>
      <c r="AR444" s="90" t="s">
        <v>1964</v>
      </c>
    </row>
    <row r="445" spans="1:44" s="42" customFormat="1" ht="14.25" customHeight="1">
      <c r="A445" s="75">
        <v>50</v>
      </c>
      <c r="B445" s="76" t="s">
        <v>2083</v>
      </c>
      <c r="C445" s="77" t="s">
        <v>67</v>
      </c>
      <c r="D445" s="77" t="s">
        <v>2741</v>
      </c>
      <c r="E445" s="77" t="s">
        <v>69</v>
      </c>
      <c r="F445" s="77" t="s">
        <v>338</v>
      </c>
      <c r="G445" s="77" t="s">
        <v>70</v>
      </c>
      <c r="H445" s="77" t="s">
        <v>58</v>
      </c>
      <c r="I445" s="77" t="s">
        <v>75</v>
      </c>
      <c r="J445" s="77" t="s">
        <v>2084</v>
      </c>
      <c r="K445" s="75" t="s">
        <v>55</v>
      </c>
      <c r="L445" s="75">
        <v>80111617</v>
      </c>
      <c r="M445" s="61">
        <v>5930000</v>
      </c>
      <c r="N445" s="75" t="s">
        <v>1840</v>
      </c>
      <c r="O445" s="61">
        <v>30638333</v>
      </c>
      <c r="P445" s="79" t="s">
        <v>61</v>
      </c>
      <c r="Q445" s="79" t="s">
        <v>56</v>
      </c>
      <c r="R445" s="75" t="s">
        <v>57</v>
      </c>
      <c r="S445" s="75" t="s">
        <v>1885</v>
      </c>
      <c r="T445" s="80" t="s">
        <v>57</v>
      </c>
      <c r="U445" s="39">
        <v>45520</v>
      </c>
      <c r="V445" s="83">
        <v>202414000058763</v>
      </c>
      <c r="W445" s="106" t="s">
        <v>302</v>
      </c>
      <c r="X445" s="83" t="s">
        <v>64</v>
      </c>
      <c r="Y445" s="89">
        <v>45522</v>
      </c>
      <c r="Z445" s="96" t="s">
        <v>2085</v>
      </c>
      <c r="AA445" s="89">
        <v>45522</v>
      </c>
      <c r="AB445" s="103">
        <v>30638333</v>
      </c>
      <c r="AC445" s="86">
        <f t="shared" si="32"/>
        <v>0</v>
      </c>
      <c r="AD445" s="87">
        <v>1142</v>
      </c>
      <c r="AE445" s="89">
        <v>45497</v>
      </c>
      <c r="AF445" s="85">
        <v>23720000</v>
      </c>
      <c r="AG445" s="88">
        <f t="shared" si="34"/>
        <v>6918333</v>
      </c>
      <c r="AH445" s="87">
        <v>4111</v>
      </c>
      <c r="AI445" s="89">
        <v>45537</v>
      </c>
      <c r="AJ445" s="85">
        <v>23720000</v>
      </c>
      <c r="AK445" s="33">
        <f t="shared" si="33"/>
        <v>0</v>
      </c>
      <c r="AL445" s="85"/>
      <c r="AM445" s="33">
        <f t="shared" si="35"/>
        <v>23720000</v>
      </c>
      <c r="AN445" s="33">
        <f t="shared" si="36"/>
        <v>6918333</v>
      </c>
      <c r="AO445" s="41" t="s">
        <v>323</v>
      </c>
      <c r="AP445" s="87">
        <v>829</v>
      </c>
      <c r="AQ445" s="90" t="s">
        <v>2086</v>
      </c>
      <c r="AR445" s="90"/>
    </row>
    <row r="446" spans="1:44" s="42" customFormat="1" ht="14.25" customHeight="1">
      <c r="A446" s="75">
        <v>51</v>
      </c>
      <c r="B446" s="76" t="s">
        <v>2087</v>
      </c>
      <c r="C446" s="77" t="s">
        <v>67</v>
      </c>
      <c r="D446" s="77" t="s">
        <v>2741</v>
      </c>
      <c r="E446" s="77" t="s">
        <v>69</v>
      </c>
      <c r="F446" s="77" t="s">
        <v>338</v>
      </c>
      <c r="G446" s="77" t="s">
        <v>70</v>
      </c>
      <c r="H446" s="77" t="s">
        <v>58</v>
      </c>
      <c r="I446" s="77" t="s">
        <v>75</v>
      </c>
      <c r="J446" s="77" t="s">
        <v>2088</v>
      </c>
      <c r="K446" s="75" t="s">
        <v>55</v>
      </c>
      <c r="L446" s="75">
        <v>80111607</v>
      </c>
      <c r="M446" s="61">
        <v>8712000</v>
      </c>
      <c r="N446" s="75" t="s">
        <v>1829</v>
      </c>
      <c r="O446" s="61">
        <v>4356000</v>
      </c>
      <c r="P446" s="79" t="s">
        <v>61</v>
      </c>
      <c r="Q446" s="79" t="s">
        <v>61</v>
      </c>
      <c r="R446" s="75" t="s">
        <v>57</v>
      </c>
      <c r="S446" s="75" t="s">
        <v>1885</v>
      </c>
      <c r="T446" s="80" t="s">
        <v>57</v>
      </c>
      <c r="U446" s="39">
        <v>45520</v>
      </c>
      <c r="V446" s="83">
        <v>202414000058763</v>
      </c>
      <c r="W446" s="106" t="s">
        <v>302</v>
      </c>
      <c r="X446" s="83" t="s">
        <v>64</v>
      </c>
      <c r="Y446" s="89">
        <v>45522</v>
      </c>
      <c r="Z446" s="96" t="s">
        <v>2089</v>
      </c>
      <c r="AA446" s="89">
        <v>45522</v>
      </c>
      <c r="AB446" s="103">
        <v>0</v>
      </c>
      <c r="AC446" s="86">
        <f t="shared" si="32"/>
        <v>4356000</v>
      </c>
      <c r="AD446" s="87" t="s">
        <v>2090</v>
      </c>
      <c r="AE446" s="89">
        <v>45497</v>
      </c>
      <c r="AF446" s="85">
        <v>0</v>
      </c>
      <c r="AG446" s="88">
        <f t="shared" si="34"/>
        <v>0</v>
      </c>
      <c r="AH446" s="87"/>
      <c r="AI446" s="89"/>
      <c r="AJ446" s="85"/>
      <c r="AK446" s="33">
        <f t="shared" si="33"/>
        <v>0</v>
      </c>
      <c r="AL446" s="85"/>
      <c r="AM446" s="33">
        <f t="shared" si="35"/>
        <v>0</v>
      </c>
      <c r="AN446" s="33">
        <f t="shared" si="36"/>
        <v>4356000</v>
      </c>
      <c r="AO446" s="41"/>
      <c r="AP446" s="87"/>
      <c r="AQ446" s="90"/>
      <c r="AR446" s="90" t="s">
        <v>1964</v>
      </c>
    </row>
    <row r="447" spans="1:44" s="42" customFormat="1" ht="14.25" customHeight="1">
      <c r="A447" s="75">
        <v>52</v>
      </c>
      <c r="B447" s="76" t="s">
        <v>2091</v>
      </c>
      <c r="C447" s="77" t="s">
        <v>67</v>
      </c>
      <c r="D447" s="77" t="s">
        <v>2741</v>
      </c>
      <c r="E447" s="77" t="s">
        <v>69</v>
      </c>
      <c r="F447" s="77" t="s">
        <v>338</v>
      </c>
      <c r="G447" s="77" t="s">
        <v>70</v>
      </c>
      <c r="H447" s="77" t="s">
        <v>71</v>
      </c>
      <c r="I447" s="77" t="s">
        <v>75</v>
      </c>
      <c r="J447" s="77" t="s">
        <v>1889</v>
      </c>
      <c r="K447" s="75" t="s">
        <v>55</v>
      </c>
      <c r="L447" s="75">
        <v>93141500</v>
      </c>
      <c r="M447" s="61">
        <v>5507000</v>
      </c>
      <c r="N447" s="75" t="s">
        <v>1856</v>
      </c>
      <c r="O447" s="61">
        <v>26617167</v>
      </c>
      <c r="P447" s="79" t="s">
        <v>61</v>
      </c>
      <c r="Q447" s="79" t="s">
        <v>56</v>
      </c>
      <c r="R447" s="75" t="s">
        <v>57</v>
      </c>
      <c r="S447" s="75" t="s">
        <v>1885</v>
      </c>
      <c r="T447" s="80" t="s">
        <v>57</v>
      </c>
      <c r="U447" s="39">
        <v>45520</v>
      </c>
      <c r="V447" s="83">
        <v>202414000058763</v>
      </c>
      <c r="W447" s="106" t="s">
        <v>302</v>
      </c>
      <c r="X447" s="83" t="s">
        <v>64</v>
      </c>
      <c r="Y447" s="89">
        <v>45522</v>
      </c>
      <c r="Z447" s="96" t="s">
        <v>2092</v>
      </c>
      <c r="AA447" s="89">
        <v>45522</v>
      </c>
      <c r="AB447" s="103">
        <v>26617167</v>
      </c>
      <c r="AC447" s="86">
        <f t="shared" si="32"/>
        <v>0</v>
      </c>
      <c r="AD447" s="87">
        <v>1095</v>
      </c>
      <c r="AE447" s="89">
        <v>45497</v>
      </c>
      <c r="AF447" s="85">
        <v>26617167</v>
      </c>
      <c r="AG447" s="88">
        <f t="shared" si="34"/>
        <v>0</v>
      </c>
      <c r="AH447" s="87">
        <v>3751</v>
      </c>
      <c r="AI447" s="89">
        <v>45517</v>
      </c>
      <c r="AJ447" s="85">
        <v>26617167</v>
      </c>
      <c r="AK447" s="33">
        <f t="shared" si="33"/>
        <v>0</v>
      </c>
      <c r="AL447" s="85">
        <v>3120633</v>
      </c>
      <c r="AM447" s="33">
        <f t="shared" si="35"/>
        <v>23496534</v>
      </c>
      <c r="AN447" s="33">
        <f t="shared" si="36"/>
        <v>0</v>
      </c>
      <c r="AO447" s="41" t="s">
        <v>323</v>
      </c>
      <c r="AP447" s="87">
        <v>713</v>
      </c>
      <c r="AQ447" s="90" t="s">
        <v>2093</v>
      </c>
      <c r="AR447" s="90"/>
    </row>
    <row r="448" spans="1:44" s="42" customFormat="1" ht="14.25" customHeight="1">
      <c r="A448" s="75">
        <v>53</v>
      </c>
      <c r="B448" s="76" t="s">
        <v>2094</v>
      </c>
      <c r="C448" s="77" t="s">
        <v>67</v>
      </c>
      <c r="D448" s="77" t="s">
        <v>2741</v>
      </c>
      <c r="E448" s="77" t="s">
        <v>69</v>
      </c>
      <c r="F448" s="77" t="s">
        <v>338</v>
      </c>
      <c r="G448" s="77" t="s">
        <v>70</v>
      </c>
      <c r="H448" s="77" t="s">
        <v>71</v>
      </c>
      <c r="I448" s="77" t="s">
        <v>75</v>
      </c>
      <c r="J448" s="77" t="s">
        <v>1970</v>
      </c>
      <c r="K448" s="75" t="s">
        <v>55</v>
      </c>
      <c r="L448" s="75">
        <v>93141500</v>
      </c>
      <c r="M448" s="61">
        <v>3927000</v>
      </c>
      <c r="N448" s="75" t="s">
        <v>1823</v>
      </c>
      <c r="O448" s="61">
        <v>17933300</v>
      </c>
      <c r="P448" s="79" t="s">
        <v>61</v>
      </c>
      <c r="Q448" s="79" t="s">
        <v>56</v>
      </c>
      <c r="R448" s="75" t="s">
        <v>57</v>
      </c>
      <c r="S448" s="75" t="s">
        <v>1885</v>
      </c>
      <c r="T448" s="80" t="s">
        <v>57</v>
      </c>
      <c r="U448" s="39">
        <v>45520</v>
      </c>
      <c r="V448" s="83">
        <v>202414000058763</v>
      </c>
      <c r="W448" s="106" t="s">
        <v>302</v>
      </c>
      <c r="X448" s="83" t="s">
        <v>64</v>
      </c>
      <c r="Y448" s="89">
        <v>45522</v>
      </c>
      <c r="Z448" s="96" t="s">
        <v>2095</v>
      </c>
      <c r="AA448" s="89">
        <v>45522</v>
      </c>
      <c r="AB448" s="103">
        <v>17933300</v>
      </c>
      <c r="AC448" s="86">
        <f t="shared" si="32"/>
        <v>0</v>
      </c>
      <c r="AD448" s="87">
        <v>1096</v>
      </c>
      <c r="AE448" s="89">
        <v>45497</v>
      </c>
      <c r="AF448" s="85">
        <v>15708000</v>
      </c>
      <c r="AG448" s="88">
        <f t="shared" si="34"/>
        <v>2225300</v>
      </c>
      <c r="AH448" s="87">
        <v>4090</v>
      </c>
      <c r="AI448" s="89">
        <v>45537</v>
      </c>
      <c r="AJ448" s="85">
        <v>15708000</v>
      </c>
      <c r="AK448" s="33">
        <f t="shared" si="33"/>
        <v>0</v>
      </c>
      <c r="AL448" s="85"/>
      <c r="AM448" s="33">
        <f t="shared" si="35"/>
        <v>15708000</v>
      </c>
      <c r="AN448" s="33">
        <f t="shared" si="36"/>
        <v>2225300</v>
      </c>
      <c r="AO448" s="41" t="s">
        <v>320</v>
      </c>
      <c r="AP448" s="87">
        <v>827</v>
      </c>
      <c r="AQ448" s="90" t="s">
        <v>2096</v>
      </c>
      <c r="AR448" s="90"/>
    </row>
    <row r="449" spans="1:44" s="42" customFormat="1" ht="14.25" customHeight="1">
      <c r="A449" s="75">
        <v>54</v>
      </c>
      <c r="B449" s="76" t="s">
        <v>2097</v>
      </c>
      <c r="C449" s="77" t="s">
        <v>67</v>
      </c>
      <c r="D449" s="77" t="s">
        <v>2741</v>
      </c>
      <c r="E449" s="77" t="s">
        <v>69</v>
      </c>
      <c r="F449" s="77" t="s">
        <v>338</v>
      </c>
      <c r="G449" s="77" t="s">
        <v>70</v>
      </c>
      <c r="H449" s="77" t="s">
        <v>72</v>
      </c>
      <c r="I449" s="77" t="s">
        <v>75</v>
      </c>
      <c r="J449" s="77" t="s">
        <v>2098</v>
      </c>
      <c r="K449" s="75" t="s">
        <v>55</v>
      </c>
      <c r="L449" s="75">
        <v>80111600</v>
      </c>
      <c r="M449" s="61">
        <v>9710000</v>
      </c>
      <c r="N449" s="75" t="s">
        <v>1840</v>
      </c>
      <c r="O449" s="61">
        <v>32485000</v>
      </c>
      <c r="P449" s="79" t="s">
        <v>61</v>
      </c>
      <c r="Q449" s="79" t="s">
        <v>61</v>
      </c>
      <c r="R449" s="75" t="s">
        <v>57</v>
      </c>
      <c r="S449" s="75" t="s">
        <v>1885</v>
      </c>
      <c r="T449" s="80" t="s">
        <v>57</v>
      </c>
      <c r="U449" s="39">
        <v>45520</v>
      </c>
      <c r="V449" s="83">
        <v>202414000058763</v>
      </c>
      <c r="W449" s="106" t="s">
        <v>302</v>
      </c>
      <c r="X449" s="83" t="s">
        <v>64</v>
      </c>
      <c r="Y449" s="89">
        <v>45522</v>
      </c>
      <c r="Z449" s="96" t="s">
        <v>2099</v>
      </c>
      <c r="AA449" s="89">
        <v>45522</v>
      </c>
      <c r="AB449" s="103">
        <v>0</v>
      </c>
      <c r="AC449" s="86">
        <f t="shared" si="32"/>
        <v>32485000</v>
      </c>
      <c r="AD449" s="87" t="s">
        <v>2100</v>
      </c>
      <c r="AE449" s="89">
        <v>45497</v>
      </c>
      <c r="AF449" s="85">
        <v>0</v>
      </c>
      <c r="AG449" s="88">
        <f t="shared" si="34"/>
        <v>0</v>
      </c>
      <c r="AH449" s="87"/>
      <c r="AI449" s="89"/>
      <c r="AJ449" s="85"/>
      <c r="AK449" s="33">
        <f t="shared" si="33"/>
        <v>0</v>
      </c>
      <c r="AL449" s="85"/>
      <c r="AM449" s="33">
        <f t="shared" si="35"/>
        <v>0</v>
      </c>
      <c r="AN449" s="33">
        <f t="shared" si="36"/>
        <v>32485000</v>
      </c>
      <c r="AO449" s="41"/>
      <c r="AP449" s="87"/>
      <c r="AQ449" s="90"/>
      <c r="AR449" s="90" t="s">
        <v>2101</v>
      </c>
    </row>
    <row r="450" spans="1:44" s="42" customFormat="1" ht="14.25" customHeight="1">
      <c r="A450" s="75">
        <v>55</v>
      </c>
      <c r="B450" s="76" t="s">
        <v>2102</v>
      </c>
      <c r="C450" s="77" t="s">
        <v>67</v>
      </c>
      <c r="D450" s="77" t="s">
        <v>2741</v>
      </c>
      <c r="E450" s="77" t="s">
        <v>69</v>
      </c>
      <c r="F450" s="77" t="s">
        <v>338</v>
      </c>
      <c r="G450" s="77" t="s">
        <v>70</v>
      </c>
      <c r="H450" s="77" t="s">
        <v>59</v>
      </c>
      <c r="I450" s="77" t="s">
        <v>75</v>
      </c>
      <c r="J450" s="77" t="s">
        <v>1914</v>
      </c>
      <c r="K450" s="75" t="s">
        <v>55</v>
      </c>
      <c r="L450" s="75">
        <v>81101500</v>
      </c>
      <c r="M450" s="61">
        <v>8712000</v>
      </c>
      <c r="N450" s="75" t="s">
        <v>1840</v>
      </c>
      <c r="O450" s="61">
        <v>45012000</v>
      </c>
      <c r="P450" s="79" t="s">
        <v>61</v>
      </c>
      <c r="Q450" s="79" t="s">
        <v>61</v>
      </c>
      <c r="R450" s="75" t="s">
        <v>57</v>
      </c>
      <c r="S450" s="75" t="s">
        <v>1885</v>
      </c>
      <c r="T450" s="80" t="s">
        <v>57</v>
      </c>
      <c r="U450" s="39">
        <v>45520</v>
      </c>
      <c r="V450" s="83">
        <v>202414000058763</v>
      </c>
      <c r="W450" s="106" t="s">
        <v>302</v>
      </c>
      <c r="X450" s="83" t="s">
        <v>64</v>
      </c>
      <c r="Y450" s="89">
        <v>45522</v>
      </c>
      <c r="Z450" s="96" t="s">
        <v>2103</v>
      </c>
      <c r="AA450" s="89">
        <v>45522</v>
      </c>
      <c r="AB450" s="103">
        <v>45012000</v>
      </c>
      <c r="AC450" s="86">
        <f t="shared" si="32"/>
        <v>0</v>
      </c>
      <c r="AD450" s="87">
        <v>1098</v>
      </c>
      <c r="AE450" s="89">
        <v>45497</v>
      </c>
      <c r="AF450" s="85">
        <v>34848000</v>
      </c>
      <c r="AG450" s="88">
        <f t="shared" si="34"/>
        <v>10164000</v>
      </c>
      <c r="AH450" s="87">
        <v>4073</v>
      </c>
      <c r="AI450" s="89">
        <v>45534</v>
      </c>
      <c r="AJ450" s="85">
        <v>34848000</v>
      </c>
      <c r="AK450" s="33">
        <f t="shared" si="33"/>
        <v>0</v>
      </c>
      <c r="AL450" s="85">
        <v>290400</v>
      </c>
      <c r="AM450" s="33">
        <f t="shared" si="35"/>
        <v>34557600</v>
      </c>
      <c r="AN450" s="33">
        <f t="shared" si="36"/>
        <v>10164000</v>
      </c>
      <c r="AO450" s="41" t="s">
        <v>323</v>
      </c>
      <c r="AP450" s="87">
        <v>816</v>
      </c>
      <c r="AQ450" s="90" t="s">
        <v>2104</v>
      </c>
      <c r="AR450" s="90"/>
    </row>
    <row r="451" spans="1:44" s="42" customFormat="1" ht="14.25" customHeight="1">
      <c r="A451" s="75">
        <v>56</v>
      </c>
      <c r="B451" s="76" t="s">
        <v>2105</v>
      </c>
      <c r="C451" s="77" t="s">
        <v>67</v>
      </c>
      <c r="D451" s="77" t="s">
        <v>2741</v>
      </c>
      <c r="E451" s="77" t="s">
        <v>69</v>
      </c>
      <c r="F451" s="77" t="s">
        <v>338</v>
      </c>
      <c r="G451" s="77" t="s">
        <v>70</v>
      </c>
      <c r="H451" s="77" t="s">
        <v>76</v>
      </c>
      <c r="I451" s="77" t="s">
        <v>75</v>
      </c>
      <c r="J451" s="77" t="s">
        <v>2106</v>
      </c>
      <c r="K451" s="75" t="s">
        <v>55</v>
      </c>
      <c r="L451" s="75">
        <v>86101508</v>
      </c>
      <c r="M451" s="61">
        <v>5507000</v>
      </c>
      <c r="N451" s="75" t="s">
        <v>2107</v>
      </c>
      <c r="O451" s="61">
        <v>25699333</v>
      </c>
      <c r="P451" s="79" t="s">
        <v>66</v>
      </c>
      <c r="Q451" s="79" t="s">
        <v>66</v>
      </c>
      <c r="R451" s="75" t="s">
        <v>57</v>
      </c>
      <c r="S451" s="75" t="s">
        <v>1867</v>
      </c>
      <c r="T451" s="80" t="s">
        <v>57</v>
      </c>
      <c r="U451" s="39" t="s">
        <v>2108</v>
      </c>
      <c r="V451" s="83" t="s">
        <v>2109</v>
      </c>
      <c r="W451" s="106" t="s">
        <v>302</v>
      </c>
      <c r="X451" s="83" t="s">
        <v>64</v>
      </c>
      <c r="Y451" s="89">
        <v>45540</v>
      </c>
      <c r="Z451" s="96" t="s">
        <v>2110</v>
      </c>
      <c r="AA451" s="89">
        <v>45540</v>
      </c>
      <c r="AB451" s="103">
        <v>20375900</v>
      </c>
      <c r="AC451" s="86">
        <f t="shared" si="32"/>
        <v>5323433</v>
      </c>
      <c r="AD451" s="87">
        <v>1484</v>
      </c>
      <c r="AE451" s="89">
        <v>45541</v>
      </c>
      <c r="AF451" s="85">
        <v>20375900</v>
      </c>
      <c r="AG451" s="88">
        <f t="shared" si="34"/>
        <v>0</v>
      </c>
      <c r="AH451" s="87">
        <v>4322</v>
      </c>
      <c r="AI451" s="89">
        <v>4322</v>
      </c>
      <c r="AJ451" s="85">
        <v>20375900</v>
      </c>
      <c r="AK451" s="33">
        <f t="shared" si="33"/>
        <v>0</v>
      </c>
      <c r="AL451" s="85"/>
      <c r="AM451" s="33">
        <f t="shared" si="35"/>
        <v>20375900</v>
      </c>
      <c r="AN451" s="33">
        <f t="shared" si="36"/>
        <v>5323433</v>
      </c>
      <c r="AO451" s="41" t="s">
        <v>323</v>
      </c>
      <c r="AP451" s="87">
        <v>878</v>
      </c>
      <c r="AQ451" s="90" t="s">
        <v>2111</v>
      </c>
      <c r="AR451" s="90" t="s">
        <v>2112</v>
      </c>
    </row>
    <row r="452" spans="1:44" s="42" customFormat="1" ht="14.25" customHeight="1">
      <c r="A452" s="75">
        <v>57</v>
      </c>
      <c r="B452" s="76" t="s">
        <v>2113</v>
      </c>
      <c r="C452" s="77" t="s">
        <v>67</v>
      </c>
      <c r="D452" s="77" t="s">
        <v>2741</v>
      </c>
      <c r="E452" s="77" t="s">
        <v>69</v>
      </c>
      <c r="F452" s="77" t="s">
        <v>338</v>
      </c>
      <c r="G452" s="77" t="s">
        <v>70</v>
      </c>
      <c r="H452" s="77" t="s">
        <v>59</v>
      </c>
      <c r="I452" s="77" t="s">
        <v>75</v>
      </c>
      <c r="J452" s="77" t="s">
        <v>2114</v>
      </c>
      <c r="K452" s="75" t="s">
        <v>55</v>
      </c>
      <c r="L452" s="75">
        <v>81101500</v>
      </c>
      <c r="M452" s="61">
        <v>5507000</v>
      </c>
      <c r="N452" s="75" t="s">
        <v>1898</v>
      </c>
      <c r="O452" s="61">
        <v>25699333</v>
      </c>
      <c r="P452" s="79" t="s">
        <v>61</v>
      </c>
      <c r="Q452" s="79" t="s">
        <v>56</v>
      </c>
      <c r="R452" s="75" t="s">
        <v>57</v>
      </c>
      <c r="S452" s="75" t="s">
        <v>1885</v>
      </c>
      <c r="T452" s="80" t="s">
        <v>57</v>
      </c>
      <c r="U452" s="39">
        <v>45520</v>
      </c>
      <c r="V452" s="83">
        <v>202414000058763</v>
      </c>
      <c r="W452" s="106" t="s">
        <v>302</v>
      </c>
      <c r="X452" s="83" t="s">
        <v>64</v>
      </c>
      <c r="Y452" s="89">
        <v>45522</v>
      </c>
      <c r="Z452" s="96" t="s">
        <v>2115</v>
      </c>
      <c r="AA452" s="89">
        <v>45522</v>
      </c>
      <c r="AB452" s="103">
        <v>25699333</v>
      </c>
      <c r="AC452" s="86">
        <f t="shared" si="32"/>
        <v>0</v>
      </c>
      <c r="AD452" s="87">
        <v>1099</v>
      </c>
      <c r="AE452" s="89">
        <v>45497</v>
      </c>
      <c r="AF452" s="85">
        <v>25699333</v>
      </c>
      <c r="AG452" s="88">
        <f t="shared" si="34"/>
        <v>0</v>
      </c>
      <c r="AH452" s="87">
        <v>3755</v>
      </c>
      <c r="AI452" s="89">
        <v>45517</v>
      </c>
      <c r="AJ452" s="85">
        <v>25699333</v>
      </c>
      <c r="AK452" s="33">
        <f t="shared" si="33"/>
        <v>0</v>
      </c>
      <c r="AL452" s="85">
        <v>3120633</v>
      </c>
      <c r="AM452" s="33">
        <f t="shared" si="35"/>
        <v>22578700</v>
      </c>
      <c r="AN452" s="33">
        <f t="shared" si="36"/>
        <v>0</v>
      </c>
      <c r="AO452" s="41" t="s">
        <v>323</v>
      </c>
      <c r="AP452" s="87">
        <v>703</v>
      </c>
      <c r="AQ452" s="90" t="s">
        <v>2116</v>
      </c>
      <c r="AR452" s="90"/>
    </row>
    <row r="453" spans="1:44" s="42" customFormat="1" ht="14.25" customHeight="1">
      <c r="A453" s="75">
        <v>58</v>
      </c>
      <c r="B453" s="76" t="s">
        <v>2117</v>
      </c>
      <c r="C453" s="77" t="s">
        <v>67</v>
      </c>
      <c r="D453" s="77" t="s">
        <v>2741</v>
      </c>
      <c r="E453" s="77" t="s">
        <v>69</v>
      </c>
      <c r="F453" s="77" t="s">
        <v>338</v>
      </c>
      <c r="G453" s="77" t="s">
        <v>70</v>
      </c>
      <c r="H453" s="77" t="s">
        <v>71</v>
      </c>
      <c r="I453" s="77" t="s">
        <v>75</v>
      </c>
      <c r="J453" s="77" t="s">
        <v>1889</v>
      </c>
      <c r="K453" s="75" t="s">
        <v>55</v>
      </c>
      <c r="L453" s="75">
        <v>93141500</v>
      </c>
      <c r="M453" s="61">
        <v>5930000</v>
      </c>
      <c r="N453" s="75" t="s">
        <v>1840</v>
      </c>
      <c r="O453" s="61">
        <v>30638333</v>
      </c>
      <c r="P453" s="79" t="s">
        <v>61</v>
      </c>
      <c r="Q453" s="79" t="s">
        <v>61</v>
      </c>
      <c r="R453" s="75" t="s">
        <v>57</v>
      </c>
      <c r="S453" s="75" t="s">
        <v>1885</v>
      </c>
      <c r="T453" s="80" t="s">
        <v>57</v>
      </c>
      <c r="U453" s="39">
        <v>45520</v>
      </c>
      <c r="V453" s="83">
        <v>202414000058763</v>
      </c>
      <c r="W453" s="106" t="s">
        <v>302</v>
      </c>
      <c r="X453" s="83" t="s">
        <v>64</v>
      </c>
      <c r="Y453" s="89">
        <v>45522</v>
      </c>
      <c r="Z453" s="96" t="s">
        <v>2118</v>
      </c>
      <c r="AA453" s="89">
        <v>45522</v>
      </c>
      <c r="AB453" s="103">
        <v>30638333</v>
      </c>
      <c r="AC453" s="86">
        <f t="shared" si="32"/>
        <v>0</v>
      </c>
      <c r="AD453" s="87">
        <v>1086</v>
      </c>
      <c r="AE453" s="89">
        <v>45497</v>
      </c>
      <c r="AF453" s="85">
        <v>30638333</v>
      </c>
      <c r="AG453" s="88">
        <f t="shared" si="34"/>
        <v>0</v>
      </c>
      <c r="AH453" s="87">
        <v>3358</v>
      </c>
      <c r="AI453" s="89">
        <v>45504</v>
      </c>
      <c r="AJ453" s="85">
        <v>30638333</v>
      </c>
      <c r="AK453" s="33">
        <f t="shared" si="33"/>
        <v>0</v>
      </c>
      <c r="AL453" s="85">
        <v>5930000</v>
      </c>
      <c r="AM453" s="33">
        <f t="shared" si="35"/>
        <v>24708333</v>
      </c>
      <c r="AN453" s="33">
        <f t="shared" si="36"/>
        <v>0</v>
      </c>
      <c r="AO453" s="41" t="s">
        <v>323</v>
      </c>
      <c r="AP453" s="87">
        <v>538</v>
      </c>
      <c r="AQ453" s="90" t="s">
        <v>2119</v>
      </c>
      <c r="AR453" s="90"/>
    </row>
    <row r="454" spans="1:44" s="42" customFormat="1" ht="14.25" customHeight="1">
      <c r="A454" s="75">
        <v>59</v>
      </c>
      <c r="B454" s="76" t="s">
        <v>2120</v>
      </c>
      <c r="C454" s="77" t="s">
        <v>67</v>
      </c>
      <c r="D454" s="77" t="s">
        <v>2741</v>
      </c>
      <c r="E454" s="77" t="s">
        <v>69</v>
      </c>
      <c r="F454" s="77" t="s">
        <v>338</v>
      </c>
      <c r="G454" s="77" t="s">
        <v>70</v>
      </c>
      <c r="H454" s="77" t="s">
        <v>59</v>
      </c>
      <c r="I454" s="77" t="s">
        <v>75</v>
      </c>
      <c r="J454" s="77" t="s">
        <v>2121</v>
      </c>
      <c r="K454" s="75" t="s">
        <v>55</v>
      </c>
      <c r="L454" s="75">
        <v>81101500</v>
      </c>
      <c r="M454" s="61">
        <v>6935000</v>
      </c>
      <c r="N454" s="75" t="s">
        <v>1817</v>
      </c>
      <c r="O454" s="61">
        <v>34906167</v>
      </c>
      <c r="P454" s="79" t="s">
        <v>61</v>
      </c>
      <c r="Q454" s="79" t="s">
        <v>56</v>
      </c>
      <c r="R454" s="75" t="s">
        <v>57</v>
      </c>
      <c r="S454" s="75" t="s">
        <v>1885</v>
      </c>
      <c r="T454" s="80" t="s">
        <v>57</v>
      </c>
      <c r="U454" s="39">
        <v>45492</v>
      </c>
      <c r="V454" s="83">
        <v>202414000059743</v>
      </c>
      <c r="W454" s="106" t="s">
        <v>302</v>
      </c>
      <c r="X454" s="83" t="s">
        <v>64</v>
      </c>
      <c r="Y454" s="89">
        <v>45498</v>
      </c>
      <c r="Z454" s="96" t="s">
        <v>2122</v>
      </c>
      <c r="AA454" s="89">
        <v>45498</v>
      </c>
      <c r="AB454" s="103">
        <v>34906167</v>
      </c>
      <c r="AC454" s="86">
        <f t="shared" si="32"/>
        <v>0</v>
      </c>
      <c r="AD454" s="87">
        <v>1292</v>
      </c>
      <c r="AE454" s="89">
        <v>45501</v>
      </c>
      <c r="AF454" s="85">
        <v>27740000</v>
      </c>
      <c r="AG454" s="88">
        <f t="shared" si="34"/>
        <v>7166167</v>
      </c>
      <c r="AH454" s="87">
        <v>4112</v>
      </c>
      <c r="AI454" s="89">
        <v>45537</v>
      </c>
      <c r="AJ454" s="85">
        <v>27740000</v>
      </c>
      <c r="AK454" s="33">
        <f t="shared" si="33"/>
        <v>0</v>
      </c>
      <c r="AL454" s="85"/>
      <c r="AM454" s="33">
        <f t="shared" si="35"/>
        <v>27740000</v>
      </c>
      <c r="AN454" s="33">
        <f t="shared" si="36"/>
        <v>7166167</v>
      </c>
      <c r="AO454" s="41" t="s">
        <v>323</v>
      </c>
      <c r="AP454" s="87">
        <v>832</v>
      </c>
      <c r="AQ454" s="90" t="s">
        <v>2123</v>
      </c>
      <c r="AR454" s="90"/>
    </row>
    <row r="455" spans="1:44" s="42" customFormat="1" ht="14.25" customHeight="1">
      <c r="A455" s="75">
        <v>60</v>
      </c>
      <c r="B455" s="76" t="s">
        <v>2124</v>
      </c>
      <c r="C455" s="77" t="s">
        <v>67</v>
      </c>
      <c r="D455" s="77" t="s">
        <v>2741</v>
      </c>
      <c r="E455" s="77" t="s">
        <v>69</v>
      </c>
      <c r="F455" s="77" t="s">
        <v>338</v>
      </c>
      <c r="G455" s="77" t="s">
        <v>70</v>
      </c>
      <c r="H455" s="77" t="s">
        <v>58</v>
      </c>
      <c r="I455" s="77" t="s">
        <v>75</v>
      </c>
      <c r="J455" s="77" t="s">
        <v>2125</v>
      </c>
      <c r="K455" s="75" t="s">
        <v>55</v>
      </c>
      <c r="L455" s="75">
        <v>80111617</v>
      </c>
      <c r="M455" s="61">
        <v>8712000</v>
      </c>
      <c r="N455" s="75" t="s">
        <v>1829</v>
      </c>
      <c r="O455" s="61">
        <v>42979200</v>
      </c>
      <c r="P455" s="79" t="s">
        <v>61</v>
      </c>
      <c r="Q455" s="79" t="s">
        <v>56</v>
      </c>
      <c r="R455" s="75" t="s">
        <v>57</v>
      </c>
      <c r="S455" s="75" t="s">
        <v>1885</v>
      </c>
      <c r="T455" s="80" t="s">
        <v>57</v>
      </c>
      <c r="U455" s="39">
        <v>45520</v>
      </c>
      <c r="V455" s="83">
        <v>202414000058763</v>
      </c>
      <c r="W455" s="106" t="s">
        <v>302</v>
      </c>
      <c r="X455" s="83" t="s">
        <v>64</v>
      </c>
      <c r="Y455" s="89">
        <v>45522</v>
      </c>
      <c r="Z455" s="96" t="s">
        <v>2126</v>
      </c>
      <c r="AA455" s="89">
        <v>45522</v>
      </c>
      <c r="AB455" s="103">
        <v>42979200</v>
      </c>
      <c r="AC455" s="86">
        <f t="shared" si="32"/>
        <v>0</v>
      </c>
      <c r="AD455" s="87" t="s">
        <v>2127</v>
      </c>
      <c r="AE455" s="89">
        <v>45497</v>
      </c>
      <c r="AF455" s="85">
        <v>0</v>
      </c>
      <c r="AG455" s="88">
        <f t="shared" si="34"/>
        <v>42979200</v>
      </c>
      <c r="AH455" s="87"/>
      <c r="AI455" s="89"/>
      <c r="AJ455" s="85"/>
      <c r="AK455" s="33">
        <f t="shared" si="33"/>
        <v>0</v>
      </c>
      <c r="AL455" s="85"/>
      <c r="AM455" s="33">
        <f t="shared" si="35"/>
        <v>0</v>
      </c>
      <c r="AN455" s="33">
        <f t="shared" si="36"/>
        <v>42979200</v>
      </c>
      <c r="AO455" s="41"/>
      <c r="AP455" s="87"/>
      <c r="AQ455" s="90"/>
      <c r="AR455" s="90" t="s">
        <v>1964</v>
      </c>
    </row>
    <row r="456" spans="1:44" s="42" customFormat="1" ht="14.25" customHeight="1">
      <c r="A456" s="75">
        <v>61</v>
      </c>
      <c r="B456" s="76" t="s">
        <v>2128</v>
      </c>
      <c r="C456" s="77" t="s">
        <v>67</v>
      </c>
      <c r="D456" s="77" t="s">
        <v>2741</v>
      </c>
      <c r="E456" s="77" t="s">
        <v>69</v>
      </c>
      <c r="F456" s="77" t="s">
        <v>338</v>
      </c>
      <c r="G456" s="77" t="s">
        <v>70</v>
      </c>
      <c r="H456" s="77" t="s">
        <v>58</v>
      </c>
      <c r="I456" s="77" t="s">
        <v>75</v>
      </c>
      <c r="J456" s="77" t="s">
        <v>2129</v>
      </c>
      <c r="K456" s="75" t="s">
        <v>55</v>
      </c>
      <c r="L456" s="75">
        <v>80111617</v>
      </c>
      <c r="M456" s="61">
        <v>8712000</v>
      </c>
      <c r="N456" s="75" t="s">
        <v>1829</v>
      </c>
      <c r="O456" s="61">
        <v>42979200</v>
      </c>
      <c r="P456" s="79" t="s">
        <v>61</v>
      </c>
      <c r="Q456" s="79" t="s">
        <v>56</v>
      </c>
      <c r="R456" s="75" t="s">
        <v>57</v>
      </c>
      <c r="S456" s="75" t="s">
        <v>1885</v>
      </c>
      <c r="T456" s="80" t="s">
        <v>57</v>
      </c>
      <c r="U456" s="39">
        <v>45520</v>
      </c>
      <c r="V456" s="83">
        <v>202414000058763</v>
      </c>
      <c r="W456" s="106" t="s">
        <v>302</v>
      </c>
      <c r="X456" s="83" t="s">
        <v>64</v>
      </c>
      <c r="Y456" s="89">
        <v>45522</v>
      </c>
      <c r="Z456" s="96" t="s">
        <v>2130</v>
      </c>
      <c r="AA456" s="89">
        <v>45522</v>
      </c>
      <c r="AB456" s="103">
        <v>42979200</v>
      </c>
      <c r="AC456" s="86">
        <f t="shared" ref="AC456:AC519" si="37">O456-AB456</f>
        <v>0</v>
      </c>
      <c r="AD456" s="87" t="s">
        <v>2131</v>
      </c>
      <c r="AE456" s="89">
        <v>45497</v>
      </c>
      <c r="AF456" s="85">
        <v>0</v>
      </c>
      <c r="AG456" s="88">
        <f t="shared" si="34"/>
        <v>42979200</v>
      </c>
      <c r="AH456" s="87"/>
      <c r="AI456" s="89"/>
      <c r="AJ456" s="85"/>
      <c r="AK456" s="33">
        <f t="shared" ref="AK456:AK519" si="38">AF456-AJ456</f>
        <v>0</v>
      </c>
      <c r="AL456" s="85"/>
      <c r="AM456" s="33">
        <f t="shared" si="35"/>
        <v>0</v>
      </c>
      <c r="AN456" s="33">
        <f t="shared" si="36"/>
        <v>42979200</v>
      </c>
      <c r="AO456" s="41"/>
      <c r="AP456" s="87"/>
      <c r="AQ456" s="90"/>
      <c r="AR456" s="90" t="s">
        <v>1964</v>
      </c>
    </row>
    <row r="457" spans="1:44" s="42" customFormat="1" ht="14.25" customHeight="1">
      <c r="A457" s="75">
        <v>62</v>
      </c>
      <c r="B457" s="76" t="s">
        <v>2132</v>
      </c>
      <c r="C457" s="77" t="s">
        <v>67</v>
      </c>
      <c r="D457" s="77" t="s">
        <v>2741</v>
      </c>
      <c r="E457" s="77" t="s">
        <v>69</v>
      </c>
      <c r="F457" s="77" t="s">
        <v>338</v>
      </c>
      <c r="G457" s="77" t="s">
        <v>70</v>
      </c>
      <c r="H457" s="77" t="s">
        <v>53</v>
      </c>
      <c r="I457" s="77" t="s">
        <v>75</v>
      </c>
      <c r="J457" s="77" t="s">
        <v>1855</v>
      </c>
      <c r="K457" s="75" t="s">
        <v>55</v>
      </c>
      <c r="L457" s="75">
        <v>80111607</v>
      </c>
      <c r="M457" s="61">
        <v>5507000</v>
      </c>
      <c r="N457" s="75" t="s">
        <v>1856</v>
      </c>
      <c r="O457" s="61">
        <v>26617167</v>
      </c>
      <c r="P457" s="79" t="s">
        <v>61</v>
      </c>
      <c r="Q457" s="79" t="s">
        <v>56</v>
      </c>
      <c r="R457" s="75" t="s">
        <v>57</v>
      </c>
      <c r="S457" s="75" t="s">
        <v>1885</v>
      </c>
      <c r="T457" s="80" t="s">
        <v>57</v>
      </c>
      <c r="U457" s="39">
        <v>45520</v>
      </c>
      <c r="V457" s="83">
        <v>202414000058763</v>
      </c>
      <c r="W457" s="106" t="s">
        <v>302</v>
      </c>
      <c r="X457" s="83" t="s">
        <v>64</v>
      </c>
      <c r="Y457" s="89">
        <v>45522</v>
      </c>
      <c r="Z457" s="96" t="s">
        <v>2133</v>
      </c>
      <c r="AA457" s="89">
        <v>45522</v>
      </c>
      <c r="AB457" s="103">
        <v>26617167</v>
      </c>
      <c r="AC457" s="86">
        <f t="shared" si="37"/>
        <v>0</v>
      </c>
      <c r="AD457" s="87">
        <v>1102</v>
      </c>
      <c r="AE457" s="89">
        <v>45497</v>
      </c>
      <c r="AF457" s="85">
        <v>26617167</v>
      </c>
      <c r="AG457" s="88">
        <f t="shared" ref="AG457:AG520" si="39">AB457-AF457</f>
        <v>0</v>
      </c>
      <c r="AH457" s="87">
        <v>3466</v>
      </c>
      <c r="AI457" s="89">
        <v>45512</v>
      </c>
      <c r="AJ457" s="85">
        <v>26617167</v>
      </c>
      <c r="AK457" s="33">
        <f t="shared" si="38"/>
        <v>0</v>
      </c>
      <c r="AL457" s="85">
        <v>4222033</v>
      </c>
      <c r="AM457" s="33">
        <f t="shared" ref="AM457:AM520" si="40">AJ457-AL457</f>
        <v>22395134</v>
      </c>
      <c r="AN457" s="33">
        <f t="shared" ref="AN457:AN520" si="41">O457-AJ457</f>
        <v>0</v>
      </c>
      <c r="AO457" s="41" t="s">
        <v>323</v>
      </c>
      <c r="AP457" s="87">
        <v>653</v>
      </c>
      <c r="AQ457" s="90" t="s">
        <v>2134</v>
      </c>
      <c r="AR457" s="90"/>
    </row>
    <row r="458" spans="1:44" s="42" customFormat="1" ht="14.25" customHeight="1">
      <c r="A458" s="75">
        <v>63</v>
      </c>
      <c r="B458" s="76" t="s">
        <v>2135</v>
      </c>
      <c r="C458" s="77" t="s">
        <v>67</v>
      </c>
      <c r="D458" s="77" t="s">
        <v>2741</v>
      </c>
      <c r="E458" s="77" t="s">
        <v>69</v>
      </c>
      <c r="F458" s="77" t="s">
        <v>338</v>
      </c>
      <c r="G458" s="77" t="s">
        <v>70</v>
      </c>
      <c r="H458" s="77" t="s">
        <v>53</v>
      </c>
      <c r="I458" s="77" t="s">
        <v>75</v>
      </c>
      <c r="J458" s="77" t="s">
        <v>2136</v>
      </c>
      <c r="K458" s="75" t="s">
        <v>55</v>
      </c>
      <c r="L458" s="75">
        <v>80111607</v>
      </c>
      <c r="M458" s="61">
        <v>6935000</v>
      </c>
      <c r="N458" s="75" t="s">
        <v>1829</v>
      </c>
      <c r="O458" s="61">
        <v>6119600</v>
      </c>
      <c r="P458" s="79" t="s">
        <v>61</v>
      </c>
      <c r="Q458" s="79" t="s">
        <v>56</v>
      </c>
      <c r="R458" s="75" t="s">
        <v>57</v>
      </c>
      <c r="S458" s="75" t="s">
        <v>1885</v>
      </c>
      <c r="T458" s="80" t="s">
        <v>57</v>
      </c>
      <c r="U458" s="39">
        <v>45520</v>
      </c>
      <c r="V458" s="83">
        <v>202414000058763</v>
      </c>
      <c r="W458" s="106" t="s">
        <v>302</v>
      </c>
      <c r="X458" s="83" t="s">
        <v>64</v>
      </c>
      <c r="Y458" s="89">
        <v>45522</v>
      </c>
      <c r="Z458" s="96" t="s">
        <v>2137</v>
      </c>
      <c r="AA458" s="89">
        <v>45522</v>
      </c>
      <c r="AB458" s="103">
        <v>0</v>
      </c>
      <c r="AC458" s="86">
        <f t="shared" si="37"/>
        <v>6119600</v>
      </c>
      <c r="AD458" s="87" t="s">
        <v>2138</v>
      </c>
      <c r="AE458" s="89">
        <v>45497</v>
      </c>
      <c r="AF458" s="85">
        <v>0</v>
      </c>
      <c r="AG458" s="88">
        <f t="shared" si="39"/>
        <v>0</v>
      </c>
      <c r="AH458" s="87"/>
      <c r="AI458" s="89"/>
      <c r="AJ458" s="85"/>
      <c r="AK458" s="33">
        <f t="shared" si="38"/>
        <v>0</v>
      </c>
      <c r="AL458" s="85"/>
      <c r="AM458" s="33">
        <f t="shared" si="40"/>
        <v>0</v>
      </c>
      <c r="AN458" s="33">
        <f t="shared" si="41"/>
        <v>6119600</v>
      </c>
      <c r="AO458" s="41"/>
      <c r="AP458" s="87"/>
      <c r="AQ458" s="90"/>
      <c r="AR458" s="90" t="s">
        <v>1964</v>
      </c>
    </row>
    <row r="459" spans="1:44" s="42" customFormat="1" ht="14.25" customHeight="1">
      <c r="A459" s="75">
        <v>64</v>
      </c>
      <c r="B459" s="76" t="s">
        <v>2139</v>
      </c>
      <c r="C459" s="77" t="s">
        <v>67</v>
      </c>
      <c r="D459" s="77" t="s">
        <v>2741</v>
      </c>
      <c r="E459" s="77" t="s">
        <v>69</v>
      </c>
      <c r="F459" s="77" t="s">
        <v>338</v>
      </c>
      <c r="G459" s="77" t="s">
        <v>70</v>
      </c>
      <c r="H459" s="77" t="s">
        <v>58</v>
      </c>
      <c r="I459" s="77" t="s">
        <v>75</v>
      </c>
      <c r="J459" s="77" t="s">
        <v>2140</v>
      </c>
      <c r="K459" s="75" t="s">
        <v>55</v>
      </c>
      <c r="L459" s="75">
        <v>80111617</v>
      </c>
      <c r="M459" s="61">
        <v>10800000</v>
      </c>
      <c r="N459" s="75" t="s">
        <v>1840</v>
      </c>
      <c r="O459" s="61">
        <v>55800000</v>
      </c>
      <c r="P459" s="79" t="s">
        <v>61</v>
      </c>
      <c r="Q459" s="79" t="s">
        <v>56</v>
      </c>
      <c r="R459" s="75" t="s">
        <v>57</v>
      </c>
      <c r="S459" s="75" t="s">
        <v>1885</v>
      </c>
      <c r="T459" s="80" t="s">
        <v>57</v>
      </c>
      <c r="U459" s="39">
        <v>45520</v>
      </c>
      <c r="V459" s="83">
        <v>202414000058763</v>
      </c>
      <c r="W459" s="106" t="s">
        <v>302</v>
      </c>
      <c r="X459" s="83" t="s">
        <v>64</v>
      </c>
      <c r="Y459" s="89">
        <v>45522</v>
      </c>
      <c r="Z459" s="96" t="s">
        <v>2141</v>
      </c>
      <c r="AA459" s="89">
        <v>45522</v>
      </c>
      <c r="AB459" s="103">
        <v>55800000</v>
      </c>
      <c r="AC459" s="86">
        <f t="shared" si="37"/>
        <v>0</v>
      </c>
      <c r="AD459" s="87" t="s">
        <v>2142</v>
      </c>
      <c r="AE459" s="89">
        <v>45497</v>
      </c>
      <c r="AF459" s="85">
        <v>0</v>
      </c>
      <c r="AG459" s="88">
        <f t="shared" si="39"/>
        <v>55800000</v>
      </c>
      <c r="AH459" s="87"/>
      <c r="AI459" s="89"/>
      <c r="AJ459" s="85"/>
      <c r="AK459" s="33">
        <f t="shared" si="38"/>
        <v>0</v>
      </c>
      <c r="AL459" s="85"/>
      <c r="AM459" s="33">
        <f t="shared" si="40"/>
        <v>0</v>
      </c>
      <c r="AN459" s="33">
        <f t="shared" si="41"/>
        <v>55800000</v>
      </c>
      <c r="AO459" s="41"/>
      <c r="AP459" s="87"/>
      <c r="AQ459" s="90"/>
      <c r="AR459" s="90" t="s">
        <v>1964</v>
      </c>
    </row>
    <row r="460" spans="1:44" s="42" customFormat="1" ht="14.25" customHeight="1">
      <c r="A460" s="75">
        <v>65</v>
      </c>
      <c r="B460" s="76" t="s">
        <v>2143</v>
      </c>
      <c r="C460" s="77" t="s">
        <v>67</v>
      </c>
      <c r="D460" s="77" t="s">
        <v>2741</v>
      </c>
      <c r="E460" s="77" t="s">
        <v>69</v>
      </c>
      <c r="F460" s="77" t="s">
        <v>338</v>
      </c>
      <c r="G460" s="77" t="s">
        <v>70</v>
      </c>
      <c r="H460" s="77" t="s">
        <v>72</v>
      </c>
      <c r="I460" s="77" t="s">
        <v>75</v>
      </c>
      <c r="J460" s="77" t="s">
        <v>2144</v>
      </c>
      <c r="K460" s="75" t="s">
        <v>55</v>
      </c>
      <c r="L460" s="75">
        <v>80111600</v>
      </c>
      <c r="M460" s="61">
        <v>13400000</v>
      </c>
      <c r="N460" s="75" t="s">
        <v>1823</v>
      </c>
      <c r="O460" s="61">
        <v>54940000</v>
      </c>
      <c r="P460" s="79" t="s">
        <v>61</v>
      </c>
      <c r="Q460" s="79" t="s">
        <v>56</v>
      </c>
      <c r="R460" s="75" t="s">
        <v>57</v>
      </c>
      <c r="S460" s="75" t="s">
        <v>1885</v>
      </c>
      <c r="T460" s="80" t="s">
        <v>57</v>
      </c>
      <c r="U460" s="39">
        <v>45520</v>
      </c>
      <c r="V460" s="83">
        <v>202414000058763</v>
      </c>
      <c r="W460" s="106" t="s">
        <v>302</v>
      </c>
      <c r="X460" s="83" t="s">
        <v>64</v>
      </c>
      <c r="Y460" s="89">
        <v>45522</v>
      </c>
      <c r="Z460" s="96" t="s">
        <v>2145</v>
      </c>
      <c r="AA460" s="89">
        <v>45522</v>
      </c>
      <c r="AB460" s="103">
        <v>13400000</v>
      </c>
      <c r="AC460" s="86">
        <f t="shared" si="37"/>
        <v>41540000</v>
      </c>
      <c r="AD460" s="87">
        <v>1132</v>
      </c>
      <c r="AE460" s="89">
        <v>45497</v>
      </c>
      <c r="AF460" s="85">
        <v>13400000</v>
      </c>
      <c r="AG460" s="88">
        <f t="shared" si="39"/>
        <v>0</v>
      </c>
      <c r="AH460" s="87">
        <v>3745</v>
      </c>
      <c r="AI460" s="89">
        <v>45517</v>
      </c>
      <c r="AJ460" s="85">
        <v>13400000</v>
      </c>
      <c r="AK460" s="33">
        <f t="shared" si="38"/>
        <v>0</v>
      </c>
      <c r="AL460" s="85">
        <v>7593333</v>
      </c>
      <c r="AM460" s="33">
        <f t="shared" si="40"/>
        <v>5806667</v>
      </c>
      <c r="AN460" s="33">
        <f t="shared" si="41"/>
        <v>41540000</v>
      </c>
      <c r="AO460" s="41" t="s">
        <v>323</v>
      </c>
      <c r="AP460" s="87">
        <v>681</v>
      </c>
      <c r="AQ460" s="90" t="s">
        <v>2146</v>
      </c>
      <c r="AR460" s="90"/>
    </row>
    <row r="461" spans="1:44" s="42" customFormat="1" ht="14.25" customHeight="1">
      <c r="A461" s="75">
        <v>66</v>
      </c>
      <c r="B461" s="76" t="s">
        <v>2147</v>
      </c>
      <c r="C461" s="77" t="s">
        <v>67</v>
      </c>
      <c r="D461" s="77" t="s">
        <v>2741</v>
      </c>
      <c r="E461" s="77" t="s">
        <v>69</v>
      </c>
      <c r="F461" s="77" t="s">
        <v>338</v>
      </c>
      <c r="G461" s="77" t="s">
        <v>70</v>
      </c>
      <c r="H461" s="77" t="s">
        <v>58</v>
      </c>
      <c r="I461" s="77" t="s">
        <v>75</v>
      </c>
      <c r="J461" s="77" t="s">
        <v>2148</v>
      </c>
      <c r="K461" s="75" t="s">
        <v>55</v>
      </c>
      <c r="L461" s="75">
        <v>80111617</v>
      </c>
      <c r="M461" s="61">
        <v>8712000</v>
      </c>
      <c r="N461" s="75" t="s">
        <v>2149</v>
      </c>
      <c r="O461" s="61">
        <v>36880800</v>
      </c>
      <c r="P461" s="79" t="s">
        <v>61</v>
      </c>
      <c r="Q461" s="79" t="s">
        <v>61</v>
      </c>
      <c r="R461" s="75" t="s">
        <v>57</v>
      </c>
      <c r="S461" s="75" t="s">
        <v>1885</v>
      </c>
      <c r="T461" s="80" t="s">
        <v>57</v>
      </c>
      <c r="U461" s="39">
        <v>45492</v>
      </c>
      <c r="V461" s="83">
        <v>202414000059743</v>
      </c>
      <c r="W461" s="106" t="s">
        <v>302</v>
      </c>
      <c r="X461" s="83" t="s">
        <v>64</v>
      </c>
      <c r="Y461" s="89">
        <v>45498</v>
      </c>
      <c r="Z461" s="96" t="s">
        <v>2150</v>
      </c>
      <c r="AA461" s="89">
        <v>45498</v>
      </c>
      <c r="AB461" s="103">
        <v>36880800</v>
      </c>
      <c r="AC461" s="86">
        <f t="shared" si="37"/>
        <v>0</v>
      </c>
      <c r="AD461" s="87" t="s">
        <v>2151</v>
      </c>
      <c r="AE461" s="89">
        <v>45501</v>
      </c>
      <c r="AF461" s="85">
        <v>0</v>
      </c>
      <c r="AG461" s="88">
        <f t="shared" si="39"/>
        <v>36880800</v>
      </c>
      <c r="AH461" s="87"/>
      <c r="AI461" s="89"/>
      <c r="AJ461" s="85"/>
      <c r="AK461" s="33">
        <f t="shared" si="38"/>
        <v>0</v>
      </c>
      <c r="AL461" s="85"/>
      <c r="AM461" s="33">
        <f t="shared" si="40"/>
        <v>0</v>
      </c>
      <c r="AN461" s="33">
        <f t="shared" si="41"/>
        <v>36880800</v>
      </c>
      <c r="AO461" s="41"/>
      <c r="AP461" s="87"/>
      <c r="AQ461" s="90"/>
      <c r="AR461" s="90" t="s">
        <v>1964</v>
      </c>
    </row>
    <row r="462" spans="1:44" s="42" customFormat="1" ht="14.25" customHeight="1">
      <c r="A462" s="75">
        <v>67</v>
      </c>
      <c r="B462" s="76" t="s">
        <v>2152</v>
      </c>
      <c r="C462" s="77" t="s">
        <v>67</v>
      </c>
      <c r="D462" s="77" t="s">
        <v>2741</v>
      </c>
      <c r="E462" s="77" t="s">
        <v>69</v>
      </c>
      <c r="F462" s="77" t="s">
        <v>338</v>
      </c>
      <c r="G462" s="77" t="s">
        <v>70</v>
      </c>
      <c r="H462" s="77" t="s">
        <v>53</v>
      </c>
      <c r="I462" s="77" t="s">
        <v>75</v>
      </c>
      <c r="J462" s="77" t="s">
        <v>2153</v>
      </c>
      <c r="K462" s="75" t="s">
        <v>55</v>
      </c>
      <c r="L462" s="75">
        <v>80111607</v>
      </c>
      <c r="M462" s="61">
        <v>5930000</v>
      </c>
      <c r="N462" s="75" t="s">
        <v>2154</v>
      </c>
      <c r="O462" s="61">
        <v>31770708</v>
      </c>
      <c r="P462" s="79" t="s">
        <v>61</v>
      </c>
      <c r="Q462" s="79" t="s">
        <v>56</v>
      </c>
      <c r="R462" s="75" t="s">
        <v>57</v>
      </c>
      <c r="S462" s="75" t="s">
        <v>1885</v>
      </c>
      <c r="T462" s="80" t="s">
        <v>57</v>
      </c>
      <c r="U462" s="39">
        <v>45492</v>
      </c>
      <c r="V462" s="83">
        <v>202414000059743</v>
      </c>
      <c r="W462" s="106" t="s">
        <v>302</v>
      </c>
      <c r="X462" s="83" t="s">
        <v>64</v>
      </c>
      <c r="Y462" s="89">
        <v>45498</v>
      </c>
      <c r="Z462" s="96" t="s">
        <v>2155</v>
      </c>
      <c r="AA462" s="89">
        <v>45498</v>
      </c>
      <c r="AB462" s="103">
        <v>31770708</v>
      </c>
      <c r="AC462" s="86">
        <f t="shared" si="37"/>
        <v>0</v>
      </c>
      <c r="AD462" s="87" t="s">
        <v>2156</v>
      </c>
      <c r="AE462" s="89">
        <v>45501</v>
      </c>
      <c r="AF462" s="85">
        <v>0</v>
      </c>
      <c r="AG462" s="88">
        <f t="shared" si="39"/>
        <v>31770708</v>
      </c>
      <c r="AH462" s="87"/>
      <c r="AI462" s="89"/>
      <c r="AJ462" s="85"/>
      <c r="AK462" s="33">
        <f t="shared" si="38"/>
        <v>0</v>
      </c>
      <c r="AL462" s="85"/>
      <c r="AM462" s="33">
        <f t="shared" si="40"/>
        <v>0</v>
      </c>
      <c r="AN462" s="33">
        <f t="shared" si="41"/>
        <v>31770708</v>
      </c>
      <c r="AO462" s="41"/>
      <c r="AP462" s="87"/>
      <c r="AQ462" s="90"/>
      <c r="AR462" s="90" t="s">
        <v>1964</v>
      </c>
    </row>
    <row r="463" spans="1:44" s="42" customFormat="1" ht="14.25" customHeight="1">
      <c r="A463" s="75">
        <v>68</v>
      </c>
      <c r="B463" s="76" t="s">
        <v>2157</v>
      </c>
      <c r="C463" s="77" t="s">
        <v>67</v>
      </c>
      <c r="D463" s="77" t="s">
        <v>2741</v>
      </c>
      <c r="E463" s="77" t="s">
        <v>69</v>
      </c>
      <c r="F463" s="77" t="s">
        <v>338</v>
      </c>
      <c r="G463" s="77" t="s">
        <v>70</v>
      </c>
      <c r="H463" s="77" t="s">
        <v>59</v>
      </c>
      <c r="I463" s="77" t="s">
        <v>75</v>
      </c>
      <c r="J463" s="77" t="s">
        <v>2158</v>
      </c>
      <c r="K463" s="75" t="s">
        <v>2739</v>
      </c>
      <c r="L463" s="75" t="s">
        <v>65</v>
      </c>
      <c r="M463" s="61">
        <v>0</v>
      </c>
      <c r="N463" s="79">
        <v>0</v>
      </c>
      <c r="O463" s="61">
        <f>298784738-298784738</f>
        <v>0</v>
      </c>
      <c r="P463" s="79" t="s">
        <v>78</v>
      </c>
      <c r="Q463" s="79" t="s">
        <v>78</v>
      </c>
      <c r="R463" s="75" t="s">
        <v>57</v>
      </c>
      <c r="S463" s="75" t="s">
        <v>1867</v>
      </c>
      <c r="T463" s="80" t="s">
        <v>57</v>
      </c>
      <c r="U463" s="39">
        <v>45492</v>
      </c>
      <c r="V463" s="83">
        <v>202414000059743</v>
      </c>
      <c r="W463" s="106" t="s">
        <v>302</v>
      </c>
      <c r="X463" s="83" t="s">
        <v>64</v>
      </c>
      <c r="Y463" s="89">
        <v>45498</v>
      </c>
      <c r="Z463" s="96" t="s">
        <v>2159</v>
      </c>
      <c r="AA463" s="89">
        <v>45498</v>
      </c>
      <c r="AB463" s="103">
        <v>0</v>
      </c>
      <c r="AC463" s="86">
        <f t="shared" si="37"/>
        <v>0</v>
      </c>
      <c r="AD463" s="87" t="s">
        <v>2160</v>
      </c>
      <c r="AE463" s="89">
        <v>45539</v>
      </c>
      <c r="AF463" s="85">
        <v>0</v>
      </c>
      <c r="AG463" s="88">
        <f t="shared" si="39"/>
        <v>0</v>
      </c>
      <c r="AH463" s="87"/>
      <c r="AI463" s="89"/>
      <c r="AJ463" s="85"/>
      <c r="AK463" s="33">
        <f t="shared" si="38"/>
        <v>0</v>
      </c>
      <c r="AL463" s="85"/>
      <c r="AM463" s="33">
        <f t="shared" si="40"/>
        <v>0</v>
      </c>
      <c r="AN463" s="33">
        <f t="shared" si="41"/>
        <v>0</v>
      </c>
      <c r="AO463" s="41"/>
      <c r="AP463" s="87"/>
      <c r="AQ463" s="90"/>
      <c r="AR463" s="90" t="s">
        <v>2161</v>
      </c>
    </row>
    <row r="464" spans="1:44" s="42" customFormat="1" ht="14.25" customHeight="1">
      <c r="A464" s="75">
        <v>69</v>
      </c>
      <c r="B464" s="76" t="s">
        <v>2162</v>
      </c>
      <c r="C464" s="77" t="s">
        <v>67</v>
      </c>
      <c r="D464" s="77" t="s">
        <v>2741</v>
      </c>
      <c r="E464" s="77" t="s">
        <v>69</v>
      </c>
      <c r="F464" s="77" t="s">
        <v>338</v>
      </c>
      <c r="G464" s="77" t="s">
        <v>70</v>
      </c>
      <c r="H464" s="77" t="s">
        <v>53</v>
      </c>
      <c r="I464" s="77" t="s">
        <v>75</v>
      </c>
      <c r="J464" s="77" t="s">
        <v>2163</v>
      </c>
      <c r="K464" s="75" t="s">
        <v>55</v>
      </c>
      <c r="L464" s="75">
        <v>80111607</v>
      </c>
      <c r="M464" s="61">
        <v>7767000</v>
      </c>
      <c r="N464" s="75" t="s">
        <v>1823</v>
      </c>
      <c r="O464" s="61">
        <v>35728200</v>
      </c>
      <c r="P464" s="79" t="s">
        <v>61</v>
      </c>
      <c r="Q464" s="79" t="s">
        <v>61</v>
      </c>
      <c r="R464" s="75" t="s">
        <v>57</v>
      </c>
      <c r="S464" s="75" t="s">
        <v>1885</v>
      </c>
      <c r="T464" s="80" t="s">
        <v>57</v>
      </c>
      <c r="U464" s="39">
        <v>45520</v>
      </c>
      <c r="V464" s="83">
        <v>202414000058763</v>
      </c>
      <c r="W464" s="106" t="s">
        <v>302</v>
      </c>
      <c r="X464" s="83" t="s">
        <v>64</v>
      </c>
      <c r="Y464" s="89">
        <v>45522</v>
      </c>
      <c r="Z464" s="96" t="s">
        <v>2164</v>
      </c>
      <c r="AA464" s="89">
        <v>45522</v>
      </c>
      <c r="AB464" s="103">
        <v>35728200</v>
      </c>
      <c r="AC464" s="86">
        <f t="shared" si="37"/>
        <v>0</v>
      </c>
      <c r="AD464" s="87">
        <v>1145</v>
      </c>
      <c r="AE464" s="89">
        <v>45497</v>
      </c>
      <c r="AF464" s="85">
        <v>35728200</v>
      </c>
      <c r="AG464" s="88">
        <f t="shared" si="39"/>
        <v>0</v>
      </c>
      <c r="AH464" s="87">
        <v>3408</v>
      </c>
      <c r="AI464" s="89">
        <v>45506</v>
      </c>
      <c r="AJ464" s="85">
        <v>35728200</v>
      </c>
      <c r="AK464" s="33">
        <f t="shared" si="38"/>
        <v>0</v>
      </c>
      <c r="AL464" s="85">
        <v>7508100</v>
      </c>
      <c r="AM464" s="33">
        <f t="shared" si="40"/>
        <v>28220100</v>
      </c>
      <c r="AN464" s="33">
        <f t="shared" si="41"/>
        <v>0</v>
      </c>
      <c r="AO464" s="41" t="s">
        <v>323</v>
      </c>
      <c r="AP464" s="87">
        <v>602</v>
      </c>
      <c r="AQ464" s="90" t="s">
        <v>2165</v>
      </c>
      <c r="AR464" s="90"/>
    </row>
    <row r="465" spans="1:44" s="42" customFormat="1" ht="14.25" customHeight="1">
      <c r="A465" s="75">
        <v>70</v>
      </c>
      <c r="B465" s="76" t="s">
        <v>2166</v>
      </c>
      <c r="C465" s="77" t="s">
        <v>67</v>
      </c>
      <c r="D465" s="77" t="s">
        <v>2741</v>
      </c>
      <c r="E465" s="77" t="s">
        <v>69</v>
      </c>
      <c r="F465" s="77" t="s">
        <v>338</v>
      </c>
      <c r="G465" s="77" t="s">
        <v>70</v>
      </c>
      <c r="H465" s="77" t="s">
        <v>58</v>
      </c>
      <c r="I465" s="77" t="s">
        <v>75</v>
      </c>
      <c r="J465" s="77" t="s">
        <v>1953</v>
      </c>
      <c r="K465" s="75" t="s">
        <v>55</v>
      </c>
      <c r="L465" s="75">
        <v>80111617</v>
      </c>
      <c r="M465" s="61">
        <v>5930000</v>
      </c>
      <c r="N465" s="75" t="s">
        <v>1823</v>
      </c>
      <c r="O465" s="61">
        <v>27475667</v>
      </c>
      <c r="P465" s="79" t="s">
        <v>61</v>
      </c>
      <c r="Q465" s="79" t="s">
        <v>56</v>
      </c>
      <c r="R465" s="75" t="s">
        <v>57</v>
      </c>
      <c r="S465" s="75" t="s">
        <v>1885</v>
      </c>
      <c r="T465" s="80" t="s">
        <v>57</v>
      </c>
      <c r="U465" s="39">
        <v>45492</v>
      </c>
      <c r="V465" s="83">
        <v>202414000059743</v>
      </c>
      <c r="W465" s="106" t="s">
        <v>302</v>
      </c>
      <c r="X465" s="83" t="s">
        <v>64</v>
      </c>
      <c r="Y465" s="89">
        <v>45506</v>
      </c>
      <c r="Z465" s="96" t="s">
        <v>2167</v>
      </c>
      <c r="AA465" s="89">
        <v>45511</v>
      </c>
      <c r="AB465" s="103">
        <v>27475667</v>
      </c>
      <c r="AC465" s="86">
        <f t="shared" si="37"/>
        <v>0</v>
      </c>
      <c r="AD465" s="87">
        <v>1433</v>
      </c>
      <c r="AE465" s="89">
        <v>45512</v>
      </c>
      <c r="AF465" s="85">
        <v>27475667</v>
      </c>
      <c r="AG465" s="88">
        <f t="shared" si="39"/>
        <v>0</v>
      </c>
      <c r="AH465" s="87">
        <v>3991</v>
      </c>
      <c r="AI465" s="89">
        <v>45524</v>
      </c>
      <c r="AJ465" s="85">
        <v>27475667</v>
      </c>
      <c r="AK465" s="33">
        <f t="shared" si="38"/>
        <v>0</v>
      </c>
      <c r="AL465" s="85">
        <v>2174333</v>
      </c>
      <c r="AM465" s="33">
        <f t="shared" si="40"/>
        <v>25301334</v>
      </c>
      <c r="AN465" s="33">
        <f t="shared" si="41"/>
        <v>0</v>
      </c>
      <c r="AO465" s="41" t="s">
        <v>323</v>
      </c>
      <c r="AP465" s="87">
        <v>787</v>
      </c>
      <c r="AQ465" s="90" t="s">
        <v>2168</v>
      </c>
      <c r="AR465" s="90"/>
    </row>
    <row r="466" spans="1:44" s="42" customFormat="1" ht="14.25" customHeight="1">
      <c r="A466" s="75">
        <v>71</v>
      </c>
      <c r="B466" s="76" t="s">
        <v>2169</v>
      </c>
      <c r="C466" s="77" t="s">
        <v>67</v>
      </c>
      <c r="D466" s="77" t="s">
        <v>2741</v>
      </c>
      <c r="E466" s="77" t="s">
        <v>69</v>
      </c>
      <c r="F466" s="77" t="s">
        <v>338</v>
      </c>
      <c r="G466" s="77" t="s">
        <v>70</v>
      </c>
      <c r="H466" s="77" t="s">
        <v>72</v>
      </c>
      <c r="I466" s="77" t="s">
        <v>75</v>
      </c>
      <c r="J466" s="77" t="s">
        <v>2170</v>
      </c>
      <c r="K466" s="75" t="s">
        <v>55</v>
      </c>
      <c r="L466" s="75">
        <v>80111600</v>
      </c>
      <c r="M466" s="61">
        <v>5507000</v>
      </c>
      <c r="N466" s="75" t="s">
        <v>1898</v>
      </c>
      <c r="O466" s="61">
        <v>25699333</v>
      </c>
      <c r="P466" s="79" t="s">
        <v>61</v>
      </c>
      <c r="Q466" s="79" t="s">
        <v>56</v>
      </c>
      <c r="R466" s="75" t="s">
        <v>57</v>
      </c>
      <c r="S466" s="75" t="s">
        <v>1885</v>
      </c>
      <c r="T466" s="80" t="s">
        <v>57</v>
      </c>
      <c r="U466" s="39">
        <v>45520</v>
      </c>
      <c r="V466" s="83">
        <v>202414000058763</v>
      </c>
      <c r="W466" s="106" t="s">
        <v>302</v>
      </c>
      <c r="X466" s="83" t="s">
        <v>64</v>
      </c>
      <c r="Y466" s="89">
        <v>45522</v>
      </c>
      <c r="Z466" s="96" t="s">
        <v>2171</v>
      </c>
      <c r="AA466" s="89">
        <v>45522</v>
      </c>
      <c r="AB466" s="103">
        <v>25699333</v>
      </c>
      <c r="AC466" s="86">
        <f t="shared" si="37"/>
        <v>0</v>
      </c>
      <c r="AD466" s="87">
        <v>1146</v>
      </c>
      <c r="AE466" s="89">
        <v>45497</v>
      </c>
      <c r="AF466" s="85">
        <v>25699333</v>
      </c>
      <c r="AG466" s="88">
        <f t="shared" si="39"/>
        <v>0</v>
      </c>
      <c r="AH466" s="87">
        <v>3706</v>
      </c>
      <c r="AI466" s="89">
        <v>45516</v>
      </c>
      <c r="AJ466" s="85">
        <v>25699333</v>
      </c>
      <c r="AK466" s="33">
        <f t="shared" si="38"/>
        <v>0</v>
      </c>
      <c r="AL466" s="85">
        <v>3487767</v>
      </c>
      <c r="AM466" s="33">
        <f t="shared" si="40"/>
        <v>22211566</v>
      </c>
      <c r="AN466" s="33">
        <f t="shared" si="41"/>
        <v>0</v>
      </c>
      <c r="AO466" s="41" t="s">
        <v>323</v>
      </c>
      <c r="AP466" s="87">
        <v>690</v>
      </c>
      <c r="AQ466" s="90" t="s">
        <v>2172</v>
      </c>
      <c r="AR466" s="90"/>
    </row>
    <row r="467" spans="1:44" s="42" customFormat="1" ht="14.25" customHeight="1">
      <c r="A467" s="75">
        <v>72</v>
      </c>
      <c r="B467" s="76" t="s">
        <v>2173</v>
      </c>
      <c r="C467" s="77" t="s">
        <v>67</v>
      </c>
      <c r="D467" s="77" t="s">
        <v>2741</v>
      </c>
      <c r="E467" s="77" t="s">
        <v>69</v>
      </c>
      <c r="F467" s="77" t="s">
        <v>338</v>
      </c>
      <c r="G467" s="77" t="s">
        <v>70</v>
      </c>
      <c r="H467" s="77" t="s">
        <v>72</v>
      </c>
      <c r="I467" s="77" t="s">
        <v>75</v>
      </c>
      <c r="J467" s="77" t="s">
        <v>2174</v>
      </c>
      <c r="K467" s="75" t="s">
        <v>55</v>
      </c>
      <c r="L467" s="75">
        <v>80111600</v>
      </c>
      <c r="M467" s="61">
        <v>8300000</v>
      </c>
      <c r="N467" s="75" t="s">
        <v>1803</v>
      </c>
      <c r="O467" s="61">
        <v>36796667</v>
      </c>
      <c r="P467" s="79" t="s">
        <v>61</v>
      </c>
      <c r="Q467" s="79" t="s">
        <v>56</v>
      </c>
      <c r="R467" s="75" t="s">
        <v>57</v>
      </c>
      <c r="S467" s="75" t="s">
        <v>1885</v>
      </c>
      <c r="T467" s="80" t="s">
        <v>57</v>
      </c>
      <c r="U467" s="39">
        <v>45520</v>
      </c>
      <c r="V467" s="83">
        <v>202414000058763</v>
      </c>
      <c r="W467" s="106" t="s">
        <v>302</v>
      </c>
      <c r="X467" s="83" t="s">
        <v>64</v>
      </c>
      <c r="Y467" s="89">
        <v>45522</v>
      </c>
      <c r="Z467" s="96" t="s">
        <v>2175</v>
      </c>
      <c r="AA467" s="89">
        <v>45522</v>
      </c>
      <c r="AB467" s="103">
        <v>36796667</v>
      </c>
      <c r="AC467" s="86">
        <f t="shared" si="37"/>
        <v>0</v>
      </c>
      <c r="AD467" s="87" t="s">
        <v>2176</v>
      </c>
      <c r="AE467" s="89">
        <v>45497</v>
      </c>
      <c r="AF467" s="85">
        <v>0</v>
      </c>
      <c r="AG467" s="88">
        <f t="shared" si="39"/>
        <v>36796667</v>
      </c>
      <c r="AH467" s="87"/>
      <c r="AI467" s="89"/>
      <c r="AJ467" s="85"/>
      <c r="AK467" s="33">
        <f t="shared" si="38"/>
        <v>0</v>
      </c>
      <c r="AL467" s="85"/>
      <c r="AM467" s="33">
        <f t="shared" si="40"/>
        <v>0</v>
      </c>
      <c r="AN467" s="33">
        <f t="shared" si="41"/>
        <v>36796667</v>
      </c>
      <c r="AO467" s="41"/>
      <c r="AP467" s="87"/>
      <c r="AQ467" s="90"/>
      <c r="AR467" s="90" t="s">
        <v>1964</v>
      </c>
    </row>
    <row r="468" spans="1:44" s="42" customFormat="1" ht="14.25" customHeight="1">
      <c r="A468" s="75">
        <v>73</v>
      </c>
      <c r="B468" s="76" t="s">
        <v>2177</v>
      </c>
      <c r="C468" s="77" t="s">
        <v>67</v>
      </c>
      <c r="D468" s="77" t="s">
        <v>2741</v>
      </c>
      <c r="E468" s="77" t="s">
        <v>69</v>
      </c>
      <c r="F468" s="77" t="s">
        <v>338</v>
      </c>
      <c r="G468" s="77" t="s">
        <v>70</v>
      </c>
      <c r="H468" s="77" t="s">
        <v>53</v>
      </c>
      <c r="I468" s="77" t="s">
        <v>75</v>
      </c>
      <c r="J468" s="77" t="s">
        <v>1889</v>
      </c>
      <c r="K468" s="75" t="s">
        <v>55</v>
      </c>
      <c r="L468" s="75">
        <v>80111607</v>
      </c>
      <c r="M468" s="61">
        <v>5507000</v>
      </c>
      <c r="N468" s="75" t="s">
        <v>1856</v>
      </c>
      <c r="O468" s="61">
        <v>26617167</v>
      </c>
      <c r="P468" s="79" t="s">
        <v>61</v>
      </c>
      <c r="Q468" s="79" t="s">
        <v>56</v>
      </c>
      <c r="R468" s="75" t="s">
        <v>57</v>
      </c>
      <c r="S468" s="75" t="s">
        <v>1885</v>
      </c>
      <c r="T468" s="80" t="s">
        <v>57</v>
      </c>
      <c r="U468" s="39">
        <v>45520</v>
      </c>
      <c r="V468" s="83">
        <v>202414000058763</v>
      </c>
      <c r="W468" s="106" t="s">
        <v>302</v>
      </c>
      <c r="X468" s="83" t="s">
        <v>64</v>
      </c>
      <c r="Y468" s="89">
        <v>45522</v>
      </c>
      <c r="Z468" s="96" t="s">
        <v>2178</v>
      </c>
      <c r="AA468" s="89">
        <v>45522</v>
      </c>
      <c r="AB468" s="103">
        <v>26617167</v>
      </c>
      <c r="AC468" s="86">
        <f t="shared" si="37"/>
        <v>0</v>
      </c>
      <c r="AD468" s="87" t="s">
        <v>2179</v>
      </c>
      <c r="AE468" s="89">
        <v>45497</v>
      </c>
      <c r="AF468" s="85">
        <v>0</v>
      </c>
      <c r="AG468" s="88">
        <f t="shared" si="39"/>
        <v>26617167</v>
      </c>
      <c r="AH468" s="87"/>
      <c r="AI468" s="89"/>
      <c r="AJ468" s="85"/>
      <c r="AK468" s="33">
        <f t="shared" si="38"/>
        <v>0</v>
      </c>
      <c r="AL468" s="85"/>
      <c r="AM468" s="33">
        <f t="shared" si="40"/>
        <v>0</v>
      </c>
      <c r="AN468" s="33">
        <f t="shared" si="41"/>
        <v>26617167</v>
      </c>
      <c r="AO468" s="41"/>
      <c r="AP468" s="87"/>
      <c r="AQ468" s="90"/>
      <c r="AR468" s="90"/>
    </row>
    <row r="469" spans="1:44" s="42" customFormat="1" ht="14.25" customHeight="1">
      <c r="A469" s="75">
        <v>74</v>
      </c>
      <c r="B469" s="76" t="s">
        <v>2180</v>
      </c>
      <c r="C469" s="77" t="s">
        <v>67</v>
      </c>
      <c r="D469" s="77" t="s">
        <v>2741</v>
      </c>
      <c r="E469" s="77" t="s">
        <v>69</v>
      </c>
      <c r="F469" s="77" t="s">
        <v>338</v>
      </c>
      <c r="G469" s="77" t="s">
        <v>70</v>
      </c>
      <c r="H469" s="77" t="s">
        <v>53</v>
      </c>
      <c r="I469" s="77" t="s">
        <v>75</v>
      </c>
      <c r="J469" s="77" t="s">
        <v>2181</v>
      </c>
      <c r="K469" s="75" t="s">
        <v>55</v>
      </c>
      <c r="L469" s="75">
        <v>80111607</v>
      </c>
      <c r="M469" s="61">
        <v>8000000</v>
      </c>
      <c r="N469" s="75" t="s">
        <v>1898</v>
      </c>
      <c r="O469" s="61">
        <v>37333333</v>
      </c>
      <c r="P469" s="79" t="s">
        <v>61</v>
      </c>
      <c r="Q469" s="79" t="s">
        <v>56</v>
      </c>
      <c r="R469" s="75" t="s">
        <v>57</v>
      </c>
      <c r="S469" s="75" t="s">
        <v>1885</v>
      </c>
      <c r="T469" s="80" t="s">
        <v>57</v>
      </c>
      <c r="U469" s="39">
        <v>45520</v>
      </c>
      <c r="V469" s="83">
        <v>202414000058763</v>
      </c>
      <c r="W469" s="106" t="s">
        <v>302</v>
      </c>
      <c r="X469" s="83" t="s">
        <v>64</v>
      </c>
      <c r="Y469" s="89">
        <v>45522</v>
      </c>
      <c r="Z469" s="96" t="s">
        <v>2182</v>
      </c>
      <c r="AA469" s="89">
        <v>45522</v>
      </c>
      <c r="AB469" s="103">
        <v>37333333</v>
      </c>
      <c r="AC469" s="86">
        <f t="shared" si="37"/>
        <v>0</v>
      </c>
      <c r="AD469" s="87">
        <v>1149</v>
      </c>
      <c r="AE469" s="89">
        <v>45497</v>
      </c>
      <c r="AF469" s="85">
        <v>36000000</v>
      </c>
      <c r="AG469" s="88">
        <f t="shared" si="39"/>
        <v>1333333</v>
      </c>
      <c r="AH469" s="87">
        <v>4006</v>
      </c>
      <c r="AI469" s="89">
        <v>45524</v>
      </c>
      <c r="AJ469" s="85">
        <v>36000000</v>
      </c>
      <c r="AK469" s="33">
        <f t="shared" si="38"/>
        <v>0</v>
      </c>
      <c r="AL469" s="85">
        <v>2933333</v>
      </c>
      <c r="AM469" s="33">
        <f t="shared" si="40"/>
        <v>33066667</v>
      </c>
      <c r="AN469" s="33">
        <f t="shared" si="41"/>
        <v>1333333</v>
      </c>
      <c r="AO469" s="41" t="s">
        <v>323</v>
      </c>
      <c r="AP469" s="87">
        <v>791</v>
      </c>
      <c r="AQ469" s="90" t="s">
        <v>2183</v>
      </c>
      <c r="AR469" s="90"/>
    </row>
    <row r="470" spans="1:44" s="42" customFormat="1" ht="14.25" customHeight="1">
      <c r="A470" s="75">
        <v>75</v>
      </c>
      <c r="B470" s="76" t="s">
        <v>2184</v>
      </c>
      <c r="C470" s="77" t="s">
        <v>67</v>
      </c>
      <c r="D470" s="77" t="s">
        <v>2741</v>
      </c>
      <c r="E470" s="77" t="s">
        <v>69</v>
      </c>
      <c r="F470" s="77" t="s">
        <v>338</v>
      </c>
      <c r="G470" s="77" t="s">
        <v>70</v>
      </c>
      <c r="H470" s="77" t="s">
        <v>72</v>
      </c>
      <c r="I470" s="77" t="s">
        <v>75</v>
      </c>
      <c r="J470" s="77" t="s">
        <v>2174</v>
      </c>
      <c r="K470" s="75" t="s">
        <v>55</v>
      </c>
      <c r="L470" s="75">
        <v>93151501</v>
      </c>
      <c r="M470" s="61">
        <v>5507000</v>
      </c>
      <c r="N470" s="75" t="s">
        <v>1803</v>
      </c>
      <c r="O470" s="61">
        <v>24230800</v>
      </c>
      <c r="P470" s="79" t="s">
        <v>66</v>
      </c>
      <c r="Q470" s="79" t="s">
        <v>66</v>
      </c>
      <c r="R470" s="75" t="s">
        <v>57</v>
      </c>
      <c r="S470" s="75" t="s">
        <v>1867</v>
      </c>
      <c r="T470" s="80" t="s">
        <v>57</v>
      </c>
      <c r="U470" s="39">
        <v>45520</v>
      </c>
      <c r="V470" s="83" t="s">
        <v>2185</v>
      </c>
      <c r="W470" s="106" t="s">
        <v>302</v>
      </c>
      <c r="X470" s="83" t="s">
        <v>64</v>
      </c>
      <c r="Y470" s="89">
        <v>45522</v>
      </c>
      <c r="Z470" s="96" t="s">
        <v>2186</v>
      </c>
      <c r="AA470" s="89">
        <v>45522</v>
      </c>
      <c r="AB470" s="103">
        <v>20375900</v>
      </c>
      <c r="AC470" s="86">
        <f t="shared" si="37"/>
        <v>3854900</v>
      </c>
      <c r="AD470" s="87">
        <v>1488</v>
      </c>
      <c r="AE470" s="89">
        <v>45541</v>
      </c>
      <c r="AF470" s="85">
        <v>20375900</v>
      </c>
      <c r="AG470" s="88">
        <f t="shared" si="39"/>
        <v>0</v>
      </c>
      <c r="AH470" s="87">
        <v>4326</v>
      </c>
      <c r="AI470" s="89">
        <v>45552</v>
      </c>
      <c r="AJ470" s="85">
        <v>20375900</v>
      </c>
      <c r="AK470" s="33">
        <f t="shared" si="38"/>
        <v>0</v>
      </c>
      <c r="AL470" s="85"/>
      <c r="AM470" s="33">
        <f t="shared" si="40"/>
        <v>20375900</v>
      </c>
      <c r="AN470" s="33">
        <f t="shared" si="41"/>
        <v>3854900</v>
      </c>
      <c r="AO470" s="41" t="s">
        <v>323</v>
      </c>
      <c r="AP470" s="87">
        <v>886</v>
      </c>
      <c r="AQ470" s="90" t="s">
        <v>2187</v>
      </c>
      <c r="AR470" s="90" t="s">
        <v>2188</v>
      </c>
    </row>
    <row r="471" spans="1:44" s="42" customFormat="1" ht="14.25" customHeight="1">
      <c r="A471" s="75">
        <v>76</v>
      </c>
      <c r="B471" s="76" t="s">
        <v>2189</v>
      </c>
      <c r="C471" s="77" t="s">
        <v>67</v>
      </c>
      <c r="D471" s="77" t="s">
        <v>2741</v>
      </c>
      <c r="E471" s="77" t="s">
        <v>69</v>
      </c>
      <c r="F471" s="77" t="s">
        <v>338</v>
      </c>
      <c r="G471" s="77" t="s">
        <v>70</v>
      </c>
      <c r="H471" s="77" t="s">
        <v>72</v>
      </c>
      <c r="I471" s="77" t="s">
        <v>299</v>
      </c>
      <c r="J471" s="77" t="s">
        <v>2190</v>
      </c>
      <c r="K471" s="75" t="s">
        <v>2739</v>
      </c>
      <c r="L471" s="75" t="s">
        <v>65</v>
      </c>
      <c r="M471" s="61">
        <v>0</v>
      </c>
      <c r="N471" s="79">
        <v>0</v>
      </c>
      <c r="O471" s="61">
        <f t="shared" ref="O471:O473" si="42">298784738-298784738</f>
        <v>0</v>
      </c>
      <c r="P471" s="79" t="s">
        <v>78</v>
      </c>
      <c r="Q471" s="79" t="s">
        <v>78</v>
      </c>
      <c r="R471" s="75" t="s">
        <v>57</v>
      </c>
      <c r="S471" s="75" t="s">
        <v>1885</v>
      </c>
      <c r="T471" s="80" t="s">
        <v>57</v>
      </c>
      <c r="U471" s="39">
        <v>45520</v>
      </c>
      <c r="V471" s="83">
        <v>202414000058763</v>
      </c>
      <c r="W471" s="106" t="s">
        <v>302</v>
      </c>
      <c r="X471" s="83" t="s">
        <v>64</v>
      </c>
      <c r="Y471" s="89">
        <v>45522</v>
      </c>
      <c r="Z471" s="96" t="s">
        <v>2191</v>
      </c>
      <c r="AA471" s="89">
        <v>45522</v>
      </c>
      <c r="AB471" s="103">
        <v>0</v>
      </c>
      <c r="AC471" s="86">
        <f t="shared" si="37"/>
        <v>0</v>
      </c>
      <c r="AD471" s="87" t="s">
        <v>2192</v>
      </c>
      <c r="AE471" s="89"/>
      <c r="AF471" s="85">
        <v>0</v>
      </c>
      <c r="AG471" s="88">
        <f t="shared" si="39"/>
        <v>0</v>
      </c>
      <c r="AH471" s="87"/>
      <c r="AI471" s="89"/>
      <c r="AJ471" s="85"/>
      <c r="AK471" s="33">
        <f t="shared" si="38"/>
        <v>0</v>
      </c>
      <c r="AL471" s="85"/>
      <c r="AM471" s="33">
        <f t="shared" si="40"/>
        <v>0</v>
      </c>
      <c r="AN471" s="33">
        <f t="shared" si="41"/>
        <v>0</v>
      </c>
      <c r="AO471" s="41"/>
      <c r="AP471" s="87"/>
      <c r="AQ471" s="90"/>
      <c r="AR471" s="90" t="s">
        <v>2193</v>
      </c>
    </row>
    <row r="472" spans="1:44" s="42" customFormat="1" ht="14.25" customHeight="1">
      <c r="A472" s="75">
        <v>77</v>
      </c>
      <c r="B472" s="76" t="s">
        <v>2194</v>
      </c>
      <c r="C472" s="77" t="s">
        <v>67</v>
      </c>
      <c r="D472" s="77" t="s">
        <v>2741</v>
      </c>
      <c r="E472" s="77" t="s">
        <v>69</v>
      </c>
      <c r="F472" s="77" t="s">
        <v>338</v>
      </c>
      <c r="G472" s="77" t="s">
        <v>70</v>
      </c>
      <c r="H472" s="77" t="s">
        <v>72</v>
      </c>
      <c r="I472" s="77" t="s">
        <v>75</v>
      </c>
      <c r="J472" s="77" t="s">
        <v>2195</v>
      </c>
      <c r="K472" s="75" t="s">
        <v>2739</v>
      </c>
      <c r="L472" s="75" t="s">
        <v>65</v>
      </c>
      <c r="M472" s="61">
        <v>0</v>
      </c>
      <c r="N472" s="79">
        <v>0</v>
      </c>
      <c r="O472" s="61">
        <f t="shared" si="42"/>
        <v>0</v>
      </c>
      <c r="P472" s="79" t="s">
        <v>78</v>
      </c>
      <c r="Q472" s="79" t="s">
        <v>78</v>
      </c>
      <c r="R472" s="75" t="s">
        <v>57</v>
      </c>
      <c r="S472" s="75" t="s">
        <v>1885</v>
      </c>
      <c r="T472" s="80" t="s">
        <v>57</v>
      </c>
      <c r="U472" s="39">
        <v>45520</v>
      </c>
      <c r="V472" s="83">
        <v>202414000058763</v>
      </c>
      <c r="W472" s="106" t="s">
        <v>302</v>
      </c>
      <c r="X472" s="83" t="s">
        <v>64</v>
      </c>
      <c r="Y472" s="89">
        <v>45522</v>
      </c>
      <c r="Z472" s="96" t="s">
        <v>2191</v>
      </c>
      <c r="AA472" s="89">
        <v>45522</v>
      </c>
      <c r="AB472" s="103">
        <v>0</v>
      </c>
      <c r="AC472" s="86">
        <f t="shared" si="37"/>
        <v>0</v>
      </c>
      <c r="AD472" s="87" t="s">
        <v>2196</v>
      </c>
      <c r="AE472" s="89"/>
      <c r="AF472" s="85">
        <v>0</v>
      </c>
      <c r="AG472" s="88">
        <f t="shared" si="39"/>
        <v>0</v>
      </c>
      <c r="AH472" s="87"/>
      <c r="AI472" s="89"/>
      <c r="AJ472" s="85"/>
      <c r="AK472" s="33">
        <f t="shared" si="38"/>
        <v>0</v>
      </c>
      <c r="AL472" s="85"/>
      <c r="AM472" s="33">
        <f t="shared" si="40"/>
        <v>0</v>
      </c>
      <c r="AN472" s="33">
        <f t="shared" si="41"/>
        <v>0</v>
      </c>
      <c r="AO472" s="41"/>
      <c r="AP472" s="87"/>
      <c r="AQ472" s="90"/>
      <c r="AR472" s="90" t="s">
        <v>2197</v>
      </c>
    </row>
    <row r="473" spans="1:44" s="42" customFormat="1" ht="14.25" customHeight="1">
      <c r="A473" s="75">
        <v>78</v>
      </c>
      <c r="B473" s="76" t="s">
        <v>2198</v>
      </c>
      <c r="C473" s="77" t="s">
        <v>67</v>
      </c>
      <c r="D473" s="77" t="s">
        <v>2741</v>
      </c>
      <c r="E473" s="77" t="s">
        <v>69</v>
      </c>
      <c r="F473" s="77" t="s">
        <v>338</v>
      </c>
      <c r="G473" s="77" t="s">
        <v>70</v>
      </c>
      <c r="H473" s="77" t="s">
        <v>77</v>
      </c>
      <c r="I473" s="77" t="s">
        <v>299</v>
      </c>
      <c r="J473" s="77" t="s">
        <v>2199</v>
      </c>
      <c r="K473" s="75" t="s">
        <v>2739</v>
      </c>
      <c r="L473" s="75" t="s">
        <v>65</v>
      </c>
      <c r="M473" s="61">
        <v>0</v>
      </c>
      <c r="N473" s="79">
        <v>0</v>
      </c>
      <c r="O473" s="61">
        <f t="shared" si="42"/>
        <v>0</v>
      </c>
      <c r="P473" s="79" t="s">
        <v>78</v>
      </c>
      <c r="Q473" s="79" t="s">
        <v>78</v>
      </c>
      <c r="R473" s="75" t="s">
        <v>57</v>
      </c>
      <c r="S473" s="75" t="s">
        <v>1885</v>
      </c>
      <c r="T473" s="80" t="s">
        <v>57</v>
      </c>
      <c r="U473" s="39">
        <v>45520</v>
      </c>
      <c r="V473" s="83">
        <v>202414000058763</v>
      </c>
      <c r="W473" s="106" t="s">
        <v>302</v>
      </c>
      <c r="X473" s="83" t="s">
        <v>64</v>
      </c>
      <c r="Y473" s="89">
        <v>45522</v>
      </c>
      <c r="Z473" s="96" t="s">
        <v>2201</v>
      </c>
      <c r="AA473" s="89">
        <v>45522</v>
      </c>
      <c r="AB473" s="103">
        <v>0</v>
      </c>
      <c r="AC473" s="86">
        <f t="shared" si="37"/>
        <v>0</v>
      </c>
      <c r="AD473" s="87" t="s">
        <v>2737</v>
      </c>
      <c r="AE473" s="89">
        <v>45492</v>
      </c>
      <c r="AF473" s="85">
        <v>0</v>
      </c>
      <c r="AG473" s="88">
        <f t="shared" si="39"/>
        <v>0</v>
      </c>
      <c r="AH473" s="87"/>
      <c r="AI473" s="89"/>
      <c r="AJ473" s="85"/>
      <c r="AK473" s="33">
        <f t="shared" si="38"/>
        <v>0</v>
      </c>
      <c r="AL473" s="85"/>
      <c r="AM473" s="33">
        <f t="shared" si="40"/>
        <v>0</v>
      </c>
      <c r="AN473" s="33">
        <f t="shared" si="41"/>
        <v>0</v>
      </c>
      <c r="AO473" s="41"/>
      <c r="AP473" s="87"/>
      <c r="AQ473" s="90"/>
      <c r="AR473" s="90"/>
    </row>
    <row r="474" spans="1:44" s="42" customFormat="1" ht="14.25" customHeight="1">
      <c r="A474" s="75">
        <v>79</v>
      </c>
      <c r="B474" s="76" t="s">
        <v>2202</v>
      </c>
      <c r="C474" s="77" t="s">
        <v>67</v>
      </c>
      <c r="D474" s="77" t="s">
        <v>2741</v>
      </c>
      <c r="E474" s="77" t="s">
        <v>69</v>
      </c>
      <c r="F474" s="77" t="s">
        <v>338</v>
      </c>
      <c r="G474" s="77" t="s">
        <v>70</v>
      </c>
      <c r="H474" s="77" t="s">
        <v>79</v>
      </c>
      <c r="I474" s="77" t="s">
        <v>75</v>
      </c>
      <c r="J474" s="77" t="s">
        <v>2203</v>
      </c>
      <c r="K474" s="75" t="s">
        <v>2739</v>
      </c>
      <c r="L474" s="75" t="s">
        <v>2200</v>
      </c>
      <c r="M474" s="61">
        <v>56120929</v>
      </c>
      <c r="N474" s="75" t="s">
        <v>65</v>
      </c>
      <c r="O474" s="61">
        <v>56120929</v>
      </c>
      <c r="P474" s="79" t="s">
        <v>65</v>
      </c>
      <c r="Q474" s="79" t="s">
        <v>65</v>
      </c>
      <c r="R474" s="75" t="s">
        <v>57</v>
      </c>
      <c r="S474" s="75" t="s">
        <v>1885</v>
      </c>
      <c r="T474" s="80" t="s">
        <v>57</v>
      </c>
      <c r="U474" s="39">
        <v>45520</v>
      </c>
      <c r="V474" s="83">
        <v>202414000058763</v>
      </c>
      <c r="W474" s="106" t="s">
        <v>302</v>
      </c>
      <c r="X474" s="83" t="s">
        <v>64</v>
      </c>
      <c r="Y474" s="89">
        <v>45522</v>
      </c>
      <c r="Z474" s="96" t="s">
        <v>2204</v>
      </c>
      <c r="AA474" s="89">
        <v>45522</v>
      </c>
      <c r="AB474" s="103">
        <v>20078196</v>
      </c>
      <c r="AC474" s="86">
        <f t="shared" si="37"/>
        <v>36042733</v>
      </c>
      <c r="AD474" s="87">
        <v>870</v>
      </c>
      <c r="AE474" s="89">
        <v>45489</v>
      </c>
      <c r="AF474" s="85">
        <v>20078196</v>
      </c>
      <c r="AG474" s="88">
        <f t="shared" si="39"/>
        <v>0</v>
      </c>
      <c r="AH474" s="87" t="s">
        <v>2205</v>
      </c>
      <c r="AI474" s="89">
        <v>45519</v>
      </c>
      <c r="AJ474" s="85">
        <v>1383329</v>
      </c>
      <c r="AK474" s="33">
        <f t="shared" si="38"/>
        <v>18694867</v>
      </c>
      <c r="AL474" s="85">
        <v>1383329</v>
      </c>
      <c r="AM474" s="33">
        <f t="shared" si="40"/>
        <v>0</v>
      </c>
      <c r="AN474" s="33">
        <f t="shared" si="41"/>
        <v>54737600</v>
      </c>
      <c r="AO474" s="41"/>
      <c r="AP474" s="87"/>
      <c r="AQ474" s="90"/>
      <c r="AR474" s="90"/>
    </row>
    <row r="475" spans="1:44" s="42" customFormat="1" ht="14.25" customHeight="1">
      <c r="A475" s="75">
        <v>80</v>
      </c>
      <c r="B475" s="76" t="s">
        <v>2206</v>
      </c>
      <c r="C475" s="77" t="s">
        <v>67</v>
      </c>
      <c r="D475" s="77" t="s">
        <v>2741</v>
      </c>
      <c r="E475" s="77" t="s">
        <v>69</v>
      </c>
      <c r="F475" s="77" t="s">
        <v>338</v>
      </c>
      <c r="G475" s="77" t="s">
        <v>70</v>
      </c>
      <c r="H475" s="77" t="s">
        <v>79</v>
      </c>
      <c r="I475" s="77" t="s">
        <v>299</v>
      </c>
      <c r="J475" s="77" t="s">
        <v>2751</v>
      </c>
      <c r="K475" s="75" t="s">
        <v>2739</v>
      </c>
      <c r="L475" s="75" t="s">
        <v>2200</v>
      </c>
      <c r="M475" s="61">
        <v>13879071</v>
      </c>
      <c r="N475" s="75" t="s">
        <v>65</v>
      </c>
      <c r="O475" s="61">
        <v>13879071</v>
      </c>
      <c r="P475" s="79" t="s">
        <v>65</v>
      </c>
      <c r="Q475" s="79" t="s">
        <v>65</v>
      </c>
      <c r="R475" s="75" t="s">
        <v>57</v>
      </c>
      <c r="S475" s="75" t="s">
        <v>1885</v>
      </c>
      <c r="T475" s="80" t="s">
        <v>57</v>
      </c>
      <c r="U475" s="39">
        <v>45520</v>
      </c>
      <c r="V475" s="83">
        <v>202414000058763</v>
      </c>
      <c r="W475" s="106" t="s">
        <v>302</v>
      </c>
      <c r="X475" s="83" t="s">
        <v>64</v>
      </c>
      <c r="Y475" s="89">
        <v>45522</v>
      </c>
      <c r="Z475" s="96" t="s">
        <v>2207</v>
      </c>
      <c r="AA475" s="89">
        <v>45522</v>
      </c>
      <c r="AB475" s="103">
        <v>13879071</v>
      </c>
      <c r="AC475" s="86">
        <f t="shared" si="37"/>
        <v>0</v>
      </c>
      <c r="AD475" s="87">
        <v>869</v>
      </c>
      <c r="AE475" s="89">
        <v>45489</v>
      </c>
      <c r="AF475" s="85">
        <v>13879071</v>
      </c>
      <c r="AG475" s="88">
        <f t="shared" si="39"/>
        <v>0</v>
      </c>
      <c r="AH475" s="87" t="s">
        <v>2208</v>
      </c>
      <c r="AI475" s="89">
        <v>45490</v>
      </c>
      <c r="AJ475" s="85">
        <v>13879071</v>
      </c>
      <c r="AK475" s="33">
        <f t="shared" si="38"/>
        <v>0</v>
      </c>
      <c r="AL475" s="85">
        <v>13879071</v>
      </c>
      <c r="AM475" s="33">
        <f t="shared" si="40"/>
        <v>0</v>
      </c>
      <c r="AN475" s="33">
        <f t="shared" si="41"/>
        <v>0</v>
      </c>
      <c r="AO475" s="41"/>
      <c r="AP475" s="87"/>
      <c r="AQ475" s="90"/>
      <c r="AR475" s="90"/>
    </row>
    <row r="476" spans="1:44" s="42" customFormat="1" ht="14.25" customHeight="1">
      <c r="A476" s="75">
        <v>81</v>
      </c>
      <c r="B476" s="76" t="s">
        <v>2209</v>
      </c>
      <c r="C476" s="77" t="s">
        <v>67</v>
      </c>
      <c r="D476" s="77" t="s">
        <v>2741</v>
      </c>
      <c r="E476" s="77" t="s">
        <v>69</v>
      </c>
      <c r="F476" s="77" t="s">
        <v>338</v>
      </c>
      <c r="G476" s="77" t="s">
        <v>70</v>
      </c>
      <c r="H476" s="77" t="s">
        <v>62</v>
      </c>
      <c r="I476" s="77" t="s">
        <v>299</v>
      </c>
      <c r="J476" s="77" t="s">
        <v>2210</v>
      </c>
      <c r="K476" s="75" t="s">
        <v>2739</v>
      </c>
      <c r="L476" s="75" t="s">
        <v>65</v>
      </c>
      <c r="M476" s="61">
        <v>31253086</v>
      </c>
      <c r="N476" s="75" t="s">
        <v>65</v>
      </c>
      <c r="O476" s="61">
        <v>31253086</v>
      </c>
      <c r="P476" s="79" t="s">
        <v>65</v>
      </c>
      <c r="Q476" s="79" t="s">
        <v>61</v>
      </c>
      <c r="R476" s="75" t="s">
        <v>57</v>
      </c>
      <c r="S476" s="75" t="s">
        <v>1885</v>
      </c>
      <c r="T476" s="80" t="s">
        <v>57</v>
      </c>
      <c r="U476" s="39">
        <v>45520</v>
      </c>
      <c r="V476" s="83">
        <v>202414000058763</v>
      </c>
      <c r="W476" s="106" t="s">
        <v>302</v>
      </c>
      <c r="X476" s="83" t="s">
        <v>64</v>
      </c>
      <c r="Y476" s="89">
        <v>45522</v>
      </c>
      <c r="Z476" s="96" t="s">
        <v>2211</v>
      </c>
      <c r="AA476" s="89">
        <v>45522</v>
      </c>
      <c r="AB476" s="103">
        <v>31253086</v>
      </c>
      <c r="AC476" s="86">
        <f t="shared" si="37"/>
        <v>0</v>
      </c>
      <c r="AD476" s="87">
        <v>1106</v>
      </c>
      <c r="AE476" s="89">
        <v>45497</v>
      </c>
      <c r="AF476" s="85">
        <v>31253086</v>
      </c>
      <c r="AG476" s="88">
        <f t="shared" si="39"/>
        <v>0</v>
      </c>
      <c r="AH476" s="87" t="s">
        <v>2212</v>
      </c>
      <c r="AI476" s="89" t="s">
        <v>2213</v>
      </c>
      <c r="AJ476" s="85">
        <v>25561126</v>
      </c>
      <c r="AK476" s="33">
        <f t="shared" si="38"/>
        <v>5691960</v>
      </c>
      <c r="AL476" s="85">
        <v>25561126</v>
      </c>
      <c r="AM476" s="33">
        <f t="shared" si="40"/>
        <v>0</v>
      </c>
      <c r="AN476" s="33">
        <f t="shared" si="41"/>
        <v>5691960</v>
      </c>
      <c r="AO476" s="41"/>
      <c r="AP476" s="87"/>
      <c r="AQ476" s="90"/>
      <c r="AR476" s="90"/>
    </row>
    <row r="477" spans="1:44" s="42" customFormat="1" ht="14.25" customHeight="1">
      <c r="A477" s="75">
        <v>82</v>
      </c>
      <c r="B477" s="76" t="s">
        <v>2214</v>
      </c>
      <c r="C477" s="77" t="s">
        <v>67</v>
      </c>
      <c r="D477" s="77" t="s">
        <v>2741</v>
      </c>
      <c r="E477" s="77" t="s">
        <v>69</v>
      </c>
      <c r="F477" s="77" t="s">
        <v>338</v>
      </c>
      <c r="G477" s="77" t="s">
        <v>70</v>
      </c>
      <c r="H477" s="77" t="s">
        <v>80</v>
      </c>
      <c r="I477" s="77" t="s">
        <v>299</v>
      </c>
      <c r="J477" s="77" t="s">
        <v>649</v>
      </c>
      <c r="K477" s="75" t="s">
        <v>81</v>
      </c>
      <c r="L477" s="75">
        <v>78111800</v>
      </c>
      <c r="M477" s="61">
        <v>200000000</v>
      </c>
      <c r="N477" s="75">
        <v>5</v>
      </c>
      <c r="O477" s="61">
        <v>160000000</v>
      </c>
      <c r="P477" s="79" t="s">
        <v>65</v>
      </c>
      <c r="Q477" s="79" t="s">
        <v>61</v>
      </c>
      <c r="R477" s="75" t="s">
        <v>57</v>
      </c>
      <c r="S477" s="75" t="s">
        <v>1885</v>
      </c>
      <c r="T477" s="80" t="s">
        <v>57</v>
      </c>
      <c r="U477" s="39">
        <v>45520</v>
      </c>
      <c r="V477" s="83">
        <v>202414000058763</v>
      </c>
      <c r="W477" s="106" t="s">
        <v>302</v>
      </c>
      <c r="X477" s="83" t="s">
        <v>64</v>
      </c>
      <c r="Y477" s="89">
        <v>45522</v>
      </c>
      <c r="Z477" s="96" t="s">
        <v>2215</v>
      </c>
      <c r="AA477" s="89">
        <v>45522</v>
      </c>
      <c r="AB477" s="103">
        <v>160000000</v>
      </c>
      <c r="AC477" s="86">
        <f t="shared" si="37"/>
        <v>0</v>
      </c>
      <c r="AD477" s="87">
        <v>1107</v>
      </c>
      <c r="AE477" s="89">
        <v>45497</v>
      </c>
      <c r="AF477" s="85">
        <v>160000000</v>
      </c>
      <c r="AG477" s="88">
        <f t="shared" si="39"/>
        <v>0</v>
      </c>
      <c r="AH477" s="87"/>
      <c r="AI477" s="89"/>
      <c r="AJ477" s="85"/>
      <c r="AK477" s="33">
        <f t="shared" si="38"/>
        <v>160000000</v>
      </c>
      <c r="AL477" s="85"/>
      <c r="AM477" s="33">
        <f t="shared" si="40"/>
        <v>0</v>
      </c>
      <c r="AN477" s="33">
        <f t="shared" si="41"/>
        <v>160000000</v>
      </c>
      <c r="AO477" s="41"/>
      <c r="AP477" s="87"/>
      <c r="AQ477" s="90"/>
      <c r="AR477" s="90" t="s">
        <v>2216</v>
      </c>
    </row>
    <row r="478" spans="1:44" s="42" customFormat="1" ht="14.25" customHeight="1">
      <c r="A478" s="75">
        <v>83</v>
      </c>
      <c r="B478" s="76" t="s">
        <v>2217</v>
      </c>
      <c r="C478" s="77" t="s">
        <v>67</v>
      </c>
      <c r="D478" s="77" t="s">
        <v>2741</v>
      </c>
      <c r="E478" s="77" t="s">
        <v>69</v>
      </c>
      <c r="F478" s="77" t="s">
        <v>338</v>
      </c>
      <c r="G478" s="77" t="s">
        <v>70</v>
      </c>
      <c r="H478" s="77" t="s">
        <v>82</v>
      </c>
      <c r="I478" s="77" t="s">
        <v>299</v>
      </c>
      <c r="J478" s="77" t="s">
        <v>653</v>
      </c>
      <c r="K478" s="75" t="s">
        <v>81</v>
      </c>
      <c r="L478" s="75" t="s">
        <v>2218</v>
      </c>
      <c r="M478" s="61">
        <v>100000000</v>
      </c>
      <c r="N478" s="75">
        <v>5</v>
      </c>
      <c r="O478" s="61">
        <v>100000000</v>
      </c>
      <c r="P478" s="79" t="s">
        <v>65</v>
      </c>
      <c r="Q478" s="79" t="s">
        <v>61</v>
      </c>
      <c r="R478" s="75" t="s">
        <v>57</v>
      </c>
      <c r="S478" s="75" t="s">
        <v>1885</v>
      </c>
      <c r="T478" s="80" t="s">
        <v>57</v>
      </c>
      <c r="U478" s="39">
        <v>45520</v>
      </c>
      <c r="V478" s="83">
        <v>202414000058763</v>
      </c>
      <c r="W478" s="106" t="s">
        <v>302</v>
      </c>
      <c r="X478" s="83" t="s">
        <v>64</v>
      </c>
      <c r="Y478" s="89">
        <v>45522</v>
      </c>
      <c r="Z478" s="96" t="s">
        <v>2219</v>
      </c>
      <c r="AA478" s="89">
        <v>45522</v>
      </c>
      <c r="AB478" s="103">
        <v>100000000</v>
      </c>
      <c r="AC478" s="86">
        <f t="shared" si="37"/>
        <v>0</v>
      </c>
      <c r="AD478" s="87">
        <v>1109</v>
      </c>
      <c r="AE478" s="89">
        <v>45497</v>
      </c>
      <c r="AF478" s="85">
        <v>100000000</v>
      </c>
      <c r="AG478" s="88">
        <f t="shared" si="39"/>
        <v>0</v>
      </c>
      <c r="AH478" s="87">
        <v>4372</v>
      </c>
      <c r="AI478" s="89"/>
      <c r="AJ478" s="85">
        <v>100000000</v>
      </c>
      <c r="AK478" s="33">
        <f t="shared" si="38"/>
        <v>0</v>
      </c>
      <c r="AL478" s="85"/>
      <c r="AM478" s="33">
        <f t="shared" si="40"/>
        <v>100000000</v>
      </c>
      <c r="AN478" s="33">
        <f t="shared" si="41"/>
        <v>0</v>
      </c>
      <c r="AO478" s="41" t="s">
        <v>319</v>
      </c>
      <c r="AP478" s="87">
        <v>806</v>
      </c>
      <c r="AQ478" s="90" t="s">
        <v>656</v>
      </c>
      <c r="AR478" s="90"/>
    </row>
    <row r="479" spans="1:44" s="42" customFormat="1" ht="14.25" customHeight="1">
      <c r="A479" s="75">
        <v>84</v>
      </c>
      <c r="B479" s="76" t="s">
        <v>2220</v>
      </c>
      <c r="C479" s="77" t="s">
        <v>67</v>
      </c>
      <c r="D479" s="77" t="s">
        <v>2741</v>
      </c>
      <c r="E479" s="77" t="s">
        <v>69</v>
      </c>
      <c r="F479" s="77" t="s">
        <v>338</v>
      </c>
      <c r="G479" s="77" t="s">
        <v>70</v>
      </c>
      <c r="H479" s="77" t="s">
        <v>84</v>
      </c>
      <c r="I479" s="77" t="s">
        <v>299</v>
      </c>
      <c r="J479" s="77" t="s">
        <v>2221</v>
      </c>
      <c r="K479" s="75" t="s">
        <v>263</v>
      </c>
      <c r="L479" s="75">
        <v>43232100</v>
      </c>
      <c r="M479" s="61">
        <v>200000000</v>
      </c>
      <c r="N479" s="75" t="s">
        <v>2222</v>
      </c>
      <c r="O479" s="61">
        <v>200000000</v>
      </c>
      <c r="P479" s="79" t="s">
        <v>65</v>
      </c>
      <c r="Q479" s="79" t="s">
        <v>1306</v>
      </c>
      <c r="R479" s="75" t="s">
        <v>57</v>
      </c>
      <c r="S479" s="75" t="s">
        <v>1867</v>
      </c>
      <c r="T479" s="80" t="s">
        <v>57</v>
      </c>
      <c r="U479" s="39">
        <v>45520</v>
      </c>
      <c r="V479" s="83" t="s">
        <v>2223</v>
      </c>
      <c r="W479" s="106" t="s">
        <v>302</v>
      </c>
      <c r="X479" s="83" t="s">
        <v>64</v>
      </c>
      <c r="Y479" s="89" t="s">
        <v>2224</v>
      </c>
      <c r="Z479" s="96" t="s">
        <v>2225</v>
      </c>
      <c r="AA479" s="89">
        <v>45522</v>
      </c>
      <c r="AB479" s="103">
        <v>200000000</v>
      </c>
      <c r="AC479" s="86">
        <f t="shared" si="37"/>
        <v>0</v>
      </c>
      <c r="AD479" s="87">
        <v>1116</v>
      </c>
      <c r="AE479" s="89">
        <v>45497</v>
      </c>
      <c r="AF479" s="85">
        <v>200000000</v>
      </c>
      <c r="AG479" s="88">
        <f t="shared" si="39"/>
        <v>0</v>
      </c>
      <c r="AH479" s="87"/>
      <c r="AI479" s="89"/>
      <c r="AJ479" s="85"/>
      <c r="AK479" s="33">
        <f t="shared" si="38"/>
        <v>200000000</v>
      </c>
      <c r="AL479" s="85"/>
      <c r="AM479" s="33">
        <f t="shared" si="40"/>
        <v>0</v>
      </c>
      <c r="AN479" s="33">
        <f t="shared" si="41"/>
        <v>200000000</v>
      </c>
      <c r="AO479" s="41"/>
      <c r="AP479" s="87"/>
      <c r="AQ479" s="90"/>
      <c r="AR479" s="90"/>
    </row>
    <row r="480" spans="1:44" s="42" customFormat="1" ht="14.25" customHeight="1">
      <c r="A480" s="75">
        <v>85</v>
      </c>
      <c r="B480" s="76" t="s">
        <v>2226</v>
      </c>
      <c r="C480" s="77" t="s">
        <v>67</v>
      </c>
      <c r="D480" s="77" t="s">
        <v>2741</v>
      </c>
      <c r="E480" s="77" t="s">
        <v>69</v>
      </c>
      <c r="F480" s="77" t="s">
        <v>338</v>
      </c>
      <c r="G480" s="77" t="s">
        <v>70</v>
      </c>
      <c r="H480" s="77" t="s">
        <v>85</v>
      </c>
      <c r="I480" s="77" t="s">
        <v>299</v>
      </c>
      <c r="J480" s="77" t="s">
        <v>2227</v>
      </c>
      <c r="K480" s="75" t="s">
        <v>2739</v>
      </c>
      <c r="L480" s="75" t="s">
        <v>65</v>
      </c>
      <c r="M480" s="61">
        <v>526630214</v>
      </c>
      <c r="N480" s="75" t="s">
        <v>65</v>
      </c>
      <c r="O480" s="61">
        <v>255474096</v>
      </c>
      <c r="P480" s="79" t="s">
        <v>65</v>
      </c>
      <c r="Q480" s="79" t="s">
        <v>61</v>
      </c>
      <c r="R480" s="75" t="s">
        <v>57</v>
      </c>
      <c r="S480" s="75" t="s">
        <v>1885</v>
      </c>
      <c r="T480" s="80" t="s">
        <v>57</v>
      </c>
      <c r="U480" s="39">
        <v>45520</v>
      </c>
      <c r="V480" s="83">
        <v>202414000058763</v>
      </c>
      <c r="W480" s="106" t="s">
        <v>302</v>
      </c>
      <c r="X480" s="83" t="s">
        <v>64</v>
      </c>
      <c r="Y480" s="89">
        <v>45522</v>
      </c>
      <c r="Z480" s="96" t="s">
        <v>2228</v>
      </c>
      <c r="AA480" s="89">
        <v>45522</v>
      </c>
      <c r="AB480" s="103">
        <v>250000000</v>
      </c>
      <c r="AC480" s="86">
        <f t="shared" si="37"/>
        <v>5474096</v>
      </c>
      <c r="AD480" s="87">
        <v>868</v>
      </c>
      <c r="AE480" s="89">
        <v>45489</v>
      </c>
      <c r="AF480" s="85">
        <v>250000000</v>
      </c>
      <c r="AG480" s="88">
        <f t="shared" si="39"/>
        <v>0</v>
      </c>
      <c r="AH480" s="87" t="s">
        <v>2229</v>
      </c>
      <c r="AI480" s="89">
        <v>45496</v>
      </c>
      <c r="AJ480" s="85">
        <v>244961734</v>
      </c>
      <c r="AK480" s="33">
        <f t="shared" si="38"/>
        <v>5038266</v>
      </c>
      <c r="AL480" s="85">
        <v>230854141</v>
      </c>
      <c r="AM480" s="33">
        <f t="shared" si="40"/>
        <v>14107593</v>
      </c>
      <c r="AN480" s="33">
        <f t="shared" si="41"/>
        <v>10512362</v>
      </c>
      <c r="AO480" s="41"/>
      <c r="AP480" s="87"/>
      <c r="AQ480" s="90"/>
      <c r="AR480" s="90"/>
    </row>
    <row r="481" spans="1:44" s="42" customFormat="1" ht="14.25" customHeight="1">
      <c r="A481" s="75">
        <v>86</v>
      </c>
      <c r="B481" s="76" t="s">
        <v>2230</v>
      </c>
      <c r="C481" s="77" t="s">
        <v>67</v>
      </c>
      <c r="D481" s="77" t="s">
        <v>2741</v>
      </c>
      <c r="E481" s="77" t="s">
        <v>69</v>
      </c>
      <c r="F481" s="77" t="s">
        <v>338</v>
      </c>
      <c r="G481" s="77" t="s">
        <v>70</v>
      </c>
      <c r="H481" s="77" t="s">
        <v>62</v>
      </c>
      <c r="I481" s="77" t="s">
        <v>63</v>
      </c>
      <c r="J481" s="77" t="s">
        <v>1880</v>
      </c>
      <c r="K481" s="75" t="s">
        <v>2739</v>
      </c>
      <c r="L481" s="75" t="s">
        <v>65</v>
      </c>
      <c r="M481" s="61">
        <v>3143101542</v>
      </c>
      <c r="N481" s="75" t="s">
        <v>65</v>
      </c>
      <c r="O481" s="61">
        <v>3143101542</v>
      </c>
      <c r="P481" s="79" t="s">
        <v>65</v>
      </c>
      <c r="Q481" s="79" t="s">
        <v>65</v>
      </c>
      <c r="R481" s="75" t="s">
        <v>57</v>
      </c>
      <c r="S481" s="75" t="s">
        <v>1885</v>
      </c>
      <c r="T481" s="80" t="s">
        <v>57</v>
      </c>
      <c r="U481" s="39">
        <v>45558</v>
      </c>
      <c r="V481" s="83"/>
      <c r="W481" s="106" t="s">
        <v>309</v>
      </c>
      <c r="X481" s="83" t="s">
        <v>340</v>
      </c>
      <c r="Y481" s="89">
        <v>45559</v>
      </c>
      <c r="Z481" s="96" t="s">
        <v>2231</v>
      </c>
      <c r="AA481" s="89">
        <v>45559</v>
      </c>
      <c r="AB481" s="103">
        <v>3143101542</v>
      </c>
      <c r="AC481" s="86">
        <f t="shared" si="37"/>
        <v>0</v>
      </c>
      <c r="AD481" s="87">
        <v>1524</v>
      </c>
      <c r="AE481" s="89">
        <v>45560</v>
      </c>
      <c r="AF481" s="85">
        <v>3143101542</v>
      </c>
      <c r="AG481" s="88">
        <f t="shared" si="39"/>
        <v>0</v>
      </c>
      <c r="AH481" s="87"/>
      <c r="AI481" s="89"/>
      <c r="AJ481" s="85"/>
      <c r="AK481" s="33">
        <f t="shared" si="38"/>
        <v>3143101542</v>
      </c>
      <c r="AL481" s="85"/>
      <c r="AM481" s="33">
        <f t="shared" si="40"/>
        <v>0</v>
      </c>
      <c r="AN481" s="33">
        <f t="shared" si="41"/>
        <v>3143101542</v>
      </c>
      <c r="AO481" s="41"/>
      <c r="AP481" s="87"/>
      <c r="AQ481" s="90"/>
      <c r="AR481" s="90"/>
    </row>
    <row r="482" spans="1:44" s="42" customFormat="1" ht="14.25" customHeight="1">
      <c r="A482" s="75">
        <v>87</v>
      </c>
      <c r="B482" s="76" t="s">
        <v>2232</v>
      </c>
      <c r="C482" s="77" t="s">
        <v>67</v>
      </c>
      <c r="D482" s="77" t="s">
        <v>2741</v>
      </c>
      <c r="E482" s="77" t="s">
        <v>69</v>
      </c>
      <c r="F482" s="77" t="s">
        <v>338</v>
      </c>
      <c r="G482" s="77" t="s">
        <v>70</v>
      </c>
      <c r="H482" s="77" t="s">
        <v>58</v>
      </c>
      <c r="I482" s="77" t="s">
        <v>299</v>
      </c>
      <c r="J482" s="77" t="s">
        <v>2233</v>
      </c>
      <c r="K482" s="75" t="s">
        <v>2739</v>
      </c>
      <c r="L482" s="75">
        <v>80111617</v>
      </c>
      <c r="M482" s="61">
        <v>4378082</v>
      </c>
      <c r="N482" s="75" t="s">
        <v>1881</v>
      </c>
      <c r="O482" s="61">
        <v>4378081</v>
      </c>
      <c r="P482" s="79" t="s">
        <v>61</v>
      </c>
      <c r="Q482" s="79" t="s">
        <v>56</v>
      </c>
      <c r="R482" s="75" t="s">
        <v>57</v>
      </c>
      <c r="S482" s="75" t="s">
        <v>1885</v>
      </c>
      <c r="T482" s="80" t="s">
        <v>57</v>
      </c>
      <c r="U482" s="39">
        <v>45492</v>
      </c>
      <c r="V482" s="83">
        <v>202414000059743</v>
      </c>
      <c r="W482" s="106" t="s">
        <v>302</v>
      </c>
      <c r="X482" s="83" t="s">
        <v>64</v>
      </c>
      <c r="Y482" s="89"/>
      <c r="Z482" s="96"/>
      <c r="AA482" s="89"/>
      <c r="AB482" s="103">
        <v>0</v>
      </c>
      <c r="AC482" s="86">
        <f t="shared" si="37"/>
        <v>4378081</v>
      </c>
      <c r="AD482" s="87"/>
      <c r="AE482" s="89"/>
      <c r="AF482" s="85"/>
      <c r="AG482" s="88">
        <f t="shared" si="39"/>
        <v>0</v>
      </c>
      <c r="AH482" s="87"/>
      <c r="AI482" s="89"/>
      <c r="AJ482" s="85"/>
      <c r="AK482" s="33">
        <f t="shared" si="38"/>
        <v>0</v>
      </c>
      <c r="AL482" s="85"/>
      <c r="AM482" s="33">
        <f t="shared" si="40"/>
        <v>0</v>
      </c>
      <c r="AN482" s="33">
        <f t="shared" si="41"/>
        <v>4378081</v>
      </c>
      <c r="AO482" s="41"/>
      <c r="AP482" s="87"/>
      <c r="AQ482" s="90"/>
      <c r="AR482" s="90"/>
    </row>
    <row r="483" spans="1:44" s="42" customFormat="1" ht="14.25" customHeight="1">
      <c r="A483" s="75">
        <v>88</v>
      </c>
      <c r="B483" s="76" t="s">
        <v>2234</v>
      </c>
      <c r="C483" s="77" t="s">
        <v>67</v>
      </c>
      <c r="D483" s="77" t="s">
        <v>2741</v>
      </c>
      <c r="E483" s="77" t="s">
        <v>69</v>
      </c>
      <c r="F483" s="77" t="s">
        <v>338</v>
      </c>
      <c r="G483" s="77" t="s">
        <v>70</v>
      </c>
      <c r="H483" s="77" t="s">
        <v>85</v>
      </c>
      <c r="I483" s="77" t="s">
        <v>299</v>
      </c>
      <c r="J483" s="77" t="s">
        <v>2227</v>
      </c>
      <c r="K483" s="75" t="s">
        <v>2739</v>
      </c>
      <c r="L483" s="75" t="s">
        <v>65</v>
      </c>
      <c r="M483" s="61">
        <v>93000000</v>
      </c>
      <c r="N483" s="75" t="s">
        <v>65</v>
      </c>
      <c r="O483" s="61">
        <v>93000000</v>
      </c>
      <c r="P483" s="79" t="s">
        <v>65</v>
      </c>
      <c r="Q483" s="79" t="s">
        <v>56</v>
      </c>
      <c r="R483" s="75" t="s">
        <v>57</v>
      </c>
      <c r="S483" s="75" t="s">
        <v>1885</v>
      </c>
      <c r="T483" s="80" t="s">
        <v>57</v>
      </c>
      <c r="U483" s="39">
        <v>45504</v>
      </c>
      <c r="V483" s="83">
        <v>202414000064023</v>
      </c>
      <c r="W483" s="106" t="s">
        <v>302</v>
      </c>
      <c r="X483" s="83" t="s">
        <v>64</v>
      </c>
      <c r="Y483" s="89">
        <v>45504</v>
      </c>
      <c r="Z483" s="96" t="s">
        <v>2235</v>
      </c>
      <c r="AA483" s="89">
        <v>45504</v>
      </c>
      <c r="AB483" s="103">
        <v>93000000</v>
      </c>
      <c r="AC483" s="86">
        <f t="shared" si="37"/>
        <v>0</v>
      </c>
      <c r="AD483" s="87">
        <v>1384</v>
      </c>
      <c r="AE483" s="89">
        <v>45505</v>
      </c>
      <c r="AF483" s="85">
        <v>93000000</v>
      </c>
      <c r="AG483" s="88">
        <f t="shared" si="39"/>
        <v>0</v>
      </c>
      <c r="AH483" s="87" t="s">
        <v>2229</v>
      </c>
      <c r="AI483" s="89" t="s">
        <v>2236</v>
      </c>
      <c r="AJ483" s="85">
        <v>92585757</v>
      </c>
      <c r="AK483" s="33">
        <f t="shared" si="38"/>
        <v>414243</v>
      </c>
      <c r="AL483" s="85">
        <v>91285757</v>
      </c>
      <c r="AM483" s="33">
        <f t="shared" si="40"/>
        <v>1300000</v>
      </c>
      <c r="AN483" s="33">
        <f t="shared" si="41"/>
        <v>414243</v>
      </c>
      <c r="AO483" s="41"/>
      <c r="AP483" s="87"/>
      <c r="AQ483" s="90"/>
      <c r="AR483" s="90"/>
    </row>
    <row r="484" spans="1:44" s="42" customFormat="1" ht="14.25" customHeight="1">
      <c r="A484" s="75">
        <v>89</v>
      </c>
      <c r="B484" s="76" t="s">
        <v>2237</v>
      </c>
      <c r="C484" s="77" t="s">
        <v>67</v>
      </c>
      <c r="D484" s="77" t="s">
        <v>2741</v>
      </c>
      <c r="E484" s="77" t="s">
        <v>69</v>
      </c>
      <c r="F484" s="77" t="s">
        <v>338</v>
      </c>
      <c r="G484" s="77" t="s">
        <v>70</v>
      </c>
      <c r="H484" s="77" t="s">
        <v>72</v>
      </c>
      <c r="I484" s="77" t="s">
        <v>299</v>
      </c>
      <c r="J484" s="77" t="s">
        <v>2238</v>
      </c>
      <c r="K484" s="75" t="s">
        <v>55</v>
      </c>
      <c r="L484" s="75">
        <v>80111600</v>
      </c>
      <c r="M484" s="61">
        <v>4000000</v>
      </c>
      <c r="N484" s="75" t="s">
        <v>2239</v>
      </c>
      <c r="O484" s="61">
        <v>19066667</v>
      </c>
      <c r="P484" s="79" t="s">
        <v>56</v>
      </c>
      <c r="Q484" s="79" t="s">
        <v>66</v>
      </c>
      <c r="R484" s="75" t="s">
        <v>57</v>
      </c>
      <c r="S484" s="75" t="s">
        <v>1885</v>
      </c>
      <c r="T484" s="80" t="s">
        <v>57</v>
      </c>
      <c r="U484" s="39">
        <v>45526</v>
      </c>
      <c r="V484" s="83" t="s">
        <v>2240</v>
      </c>
      <c r="W484" s="106" t="s">
        <v>307</v>
      </c>
      <c r="X484" s="83"/>
      <c r="Y484" s="89">
        <v>45527</v>
      </c>
      <c r="Z484" s="96" t="s">
        <v>2241</v>
      </c>
      <c r="AA484" s="89">
        <v>45537</v>
      </c>
      <c r="AB484" s="103">
        <v>19066667</v>
      </c>
      <c r="AC484" s="86">
        <f t="shared" si="37"/>
        <v>0</v>
      </c>
      <c r="AD484" s="87">
        <v>1482</v>
      </c>
      <c r="AE484" s="89">
        <v>45541</v>
      </c>
      <c r="AF484" s="85">
        <v>19066667</v>
      </c>
      <c r="AG484" s="88">
        <f t="shared" si="39"/>
        <v>0</v>
      </c>
      <c r="AH484" s="87">
        <v>4369</v>
      </c>
      <c r="AI484" s="89"/>
      <c r="AJ484" s="85">
        <v>16000000</v>
      </c>
      <c r="AK484" s="33">
        <f t="shared" si="38"/>
        <v>3066667</v>
      </c>
      <c r="AL484" s="85"/>
      <c r="AM484" s="33">
        <f t="shared" si="40"/>
        <v>16000000</v>
      </c>
      <c r="AN484" s="33">
        <f t="shared" si="41"/>
        <v>3066667</v>
      </c>
      <c r="AO484" s="41" t="s">
        <v>323</v>
      </c>
      <c r="AP484" s="87">
        <v>893</v>
      </c>
      <c r="AQ484" s="90" t="s">
        <v>2242</v>
      </c>
      <c r="AR484" s="90"/>
    </row>
    <row r="485" spans="1:44" s="42" customFormat="1" ht="14.25" customHeight="1">
      <c r="A485" s="75">
        <v>90</v>
      </c>
      <c r="B485" s="76" t="s">
        <v>2243</v>
      </c>
      <c r="C485" s="77" t="s">
        <v>67</v>
      </c>
      <c r="D485" s="77" t="s">
        <v>2741</v>
      </c>
      <c r="E485" s="77" t="s">
        <v>69</v>
      </c>
      <c r="F485" s="77" t="s">
        <v>338</v>
      </c>
      <c r="G485" s="77" t="s">
        <v>70</v>
      </c>
      <c r="H485" s="77" t="s">
        <v>72</v>
      </c>
      <c r="I485" s="77" t="s">
        <v>75</v>
      </c>
      <c r="J485" s="77" t="s">
        <v>2238</v>
      </c>
      <c r="K485" s="75" t="s">
        <v>55</v>
      </c>
      <c r="L485" s="75">
        <v>80111600</v>
      </c>
      <c r="M485" s="61">
        <v>4000000</v>
      </c>
      <c r="N485" s="75" t="s">
        <v>2244</v>
      </c>
      <c r="O485" s="61">
        <v>3935782</v>
      </c>
      <c r="P485" s="79" t="s">
        <v>56</v>
      </c>
      <c r="Q485" s="79" t="s">
        <v>66</v>
      </c>
      <c r="R485" s="75" t="s">
        <v>57</v>
      </c>
      <c r="S485" s="75" t="s">
        <v>1885</v>
      </c>
      <c r="T485" s="80" t="s">
        <v>57</v>
      </c>
      <c r="U485" s="39">
        <v>45526</v>
      </c>
      <c r="V485" s="83">
        <v>202414000068843</v>
      </c>
      <c r="W485" s="106" t="s">
        <v>307</v>
      </c>
      <c r="X485" s="83"/>
      <c r="Y485" s="89">
        <v>45527</v>
      </c>
      <c r="Z485" s="96"/>
      <c r="AA485" s="89"/>
      <c r="AB485" s="103"/>
      <c r="AC485" s="86">
        <f t="shared" si="37"/>
        <v>3935782</v>
      </c>
      <c r="AD485" s="87"/>
      <c r="AE485" s="89"/>
      <c r="AF485" s="85">
        <v>0</v>
      </c>
      <c r="AG485" s="88">
        <f t="shared" si="39"/>
        <v>0</v>
      </c>
      <c r="AH485" s="87"/>
      <c r="AI485" s="89"/>
      <c r="AJ485" s="85"/>
      <c r="AK485" s="33">
        <f t="shared" si="38"/>
        <v>0</v>
      </c>
      <c r="AL485" s="85"/>
      <c r="AM485" s="33">
        <f t="shared" si="40"/>
        <v>0</v>
      </c>
      <c r="AN485" s="33">
        <f t="shared" si="41"/>
        <v>3935782</v>
      </c>
      <c r="AO485" s="41"/>
      <c r="AP485" s="87"/>
      <c r="AQ485" s="90"/>
      <c r="AR485" s="90"/>
    </row>
    <row r="486" spans="1:44" s="42" customFormat="1" ht="14.25" customHeight="1">
      <c r="A486" s="75">
        <v>91</v>
      </c>
      <c r="B486" s="76" t="s">
        <v>2245</v>
      </c>
      <c r="C486" s="77" t="s">
        <v>67</v>
      </c>
      <c r="D486" s="77" t="s">
        <v>2741</v>
      </c>
      <c r="E486" s="77" t="s">
        <v>69</v>
      </c>
      <c r="F486" s="77" t="s">
        <v>338</v>
      </c>
      <c r="G486" s="77" t="s">
        <v>70</v>
      </c>
      <c r="H486" s="77" t="s">
        <v>59</v>
      </c>
      <c r="I486" s="77" t="s">
        <v>75</v>
      </c>
      <c r="J486" s="77" t="s">
        <v>2246</v>
      </c>
      <c r="K486" s="75" t="s">
        <v>55</v>
      </c>
      <c r="L486" s="75">
        <v>81101500</v>
      </c>
      <c r="M486" s="61">
        <v>8712000</v>
      </c>
      <c r="N486" s="75" t="s">
        <v>1817</v>
      </c>
      <c r="O486" s="61">
        <v>43850400</v>
      </c>
      <c r="P486" s="79" t="s">
        <v>56</v>
      </c>
      <c r="Q486" s="79" t="s">
        <v>66</v>
      </c>
      <c r="R486" s="75" t="s">
        <v>57</v>
      </c>
      <c r="S486" s="75" t="s">
        <v>1867</v>
      </c>
      <c r="T486" s="80" t="s">
        <v>57</v>
      </c>
      <c r="U486" s="39">
        <v>45526</v>
      </c>
      <c r="V486" s="83" t="s">
        <v>2247</v>
      </c>
      <c r="W486" s="106" t="s">
        <v>307</v>
      </c>
      <c r="X486" s="83"/>
      <c r="Y486" s="89">
        <v>45527</v>
      </c>
      <c r="Z486" s="96" t="s">
        <v>2248</v>
      </c>
      <c r="AA486" s="89">
        <v>45541</v>
      </c>
      <c r="AB486" s="103">
        <v>32234400</v>
      </c>
      <c r="AC486" s="86">
        <f t="shared" si="37"/>
        <v>11616000</v>
      </c>
      <c r="AD486" s="87">
        <v>1489</v>
      </c>
      <c r="AE486" s="89">
        <v>45541</v>
      </c>
      <c r="AF486" s="85">
        <v>32234400</v>
      </c>
      <c r="AG486" s="88">
        <f t="shared" si="39"/>
        <v>0</v>
      </c>
      <c r="AH486" s="87">
        <v>4320</v>
      </c>
      <c r="AI486" s="89">
        <v>45552</v>
      </c>
      <c r="AJ486" s="85">
        <v>32234400</v>
      </c>
      <c r="AK486" s="33">
        <f t="shared" si="38"/>
        <v>0</v>
      </c>
      <c r="AL486" s="85"/>
      <c r="AM486" s="33">
        <f t="shared" si="40"/>
        <v>32234400</v>
      </c>
      <c r="AN486" s="33">
        <f t="shared" si="41"/>
        <v>11616000</v>
      </c>
      <c r="AO486" s="41" t="s">
        <v>323</v>
      </c>
      <c r="AP486" s="87">
        <v>859</v>
      </c>
      <c r="AQ486" s="90" t="s">
        <v>2249</v>
      </c>
      <c r="AR486" s="90"/>
    </row>
    <row r="487" spans="1:44" s="42" customFormat="1" ht="14.25" customHeight="1">
      <c r="A487" s="75">
        <v>92</v>
      </c>
      <c r="B487" s="76" t="s">
        <v>2250</v>
      </c>
      <c r="C487" s="77" t="s">
        <v>67</v>
      </c>
      <c r="D487" s="77" t="s">
        <v>2741</v>
      </c>
      <c r="E487" s="77" t="s">
        <v>69</v>
      </c>
      <c r="F487" s="77" t="s">
        <v>338</v>
      </c>
      <c r="G487" s="77" t="s">
        <v>70</v>
      </c>
      <c r="H487" s="77" t="s">
        <v>58</v>
      </c>
      <c r="I487" s="77" t="s">
        <v>75</v>
      </c>
      <c r="J487" s="77" t="s">
        <v>2251</v>
      </c>
      <c r="K487" s="75" t="s">
        <v>55</v>
      </c>
      <c r="L487" s="75">
        <v>80111617</v>
      </c>
      <c r="M487" s="61">
        <v>8000000</v>
      </c>
      <c r="N487" s="75" t="s">
        <v>1942</v>
      </c>
      <c r="O487" s="61">
        <v>29066667</v>
      </c>
      <c r="P487" s="79" t="s">
        <v>56</v>
      </c>
      <c r="Q487" s="79" t="s">
        <v>66</v>
      </c>
      <c r="R487" s="75" t="s">
        <v>57</v>
      </c>
      <c r="S487" s="75" t="s">
        <v>1885</v>
      </c>
      <c r="T487" s="80" t="s">
        <v>57</v>
      </c>
      <c r="U487" s="39">
        <v>45534</v>
      </c>
      <c r="V487" s="83" t="s">
        <v>2252</v>
      </c>
      <c r="W487" s="106" t="s">
        <v>302</v>
      </c>
      <c r="X487" s="83"/>
      <c r="Y487" s="89" t="s">
        <v>2253</v>
      </c>
      <c r="Z487" s="96" t="s">
        <v>2254</v>
      </c>
      <c r="AA487" s="89">
        <v>45537</v>
      </c>
      <c r="AB487" s="103">
        <v>29066667</v>
      </c>
      <c r="AC487" s="86">
        <f t="shared" si="37"/>
        <v>0</v>
      </c>
      <c r="AD487" s="87">
        <v>1472</v>
      </c>
      <c r="AE487" s="89">
        <v>45538</v>
      </c>
      <c r="AF487" s="85">
        <v>29066667</v>
      </c>
      <c r="AG487" s="88">
        <f t="shared" si="39"/>
        <v>0</v>
      </c>
      <c r="AH487" s="87">
        <v>4140</v>
      </c>
      <c r="AI487" s="89">
        <v>45545</v>
      </c>
      <c r="AJ487" s="85">
        <v>29066667</v>
      </c>
      <c r="AK487" s="33">
        <f t="shared" si="38"/>
        <v>0</v>
      </c>
      <c r="AL487" s="85"/>
      <c r="AM487" s="33">
        <f t="shared" si="40"/>
        <v>29066667</v>
      </c>
      <c r="AN487" s="33">
        <f t="shared" si="41"/>
        <v>0</v>
      </c>
      <c r="AO487" s="41" t="s">
        <v>323</v>
      </c>
      <c r="AP487" s="87">
        <v>854</v>
      </c>
      <c r="AQ487" s="90" t="s">
        <v>2255</v>
      </c>
      <c r="AR487" s="90"/>
    </row>
    <row r="488" spans="1:44" s="42" customFormat="1" ht="14.25" customHeight="1">
      <c r="A488" s="75">
        <v>93</v>
      </c>
      <c r="B488" s="76" t="s">
        <v>2256</v>
      </c>
      <c r="C488" s="77" t="s">
        <v>67</v>
      </c>
      <c r="D488" s="77" t="s">
        <v>2741</v>
      </c>
      <c r="E488" s="77" t="s">
        <v>69</v>
      </c>
      <c r="F488" s="77" t="s">
        <v>338</v>
      </c>
      <c r="G488" s="77" t="s">
        <v>70</v>
      </c>
      <c r="H488" s="77" t="s">
        <v>53</v>
      </c>
      <c r="I488" s="77" t="s">
        <v>75</v>
      </c>
      <c r="J488" s="77" t="s">
        <v>2257</v>
      </c>
      <c r="K488" s="75" t="s">
        <v>2739</v>
      </c>
      <c r="L488" s="75" t="s">
        <v>64</v>
      </c>
      <c r="M488" s="61">
        <v>73105067</v>
      </c>
      <c r="N488" s="75" t="s">
        <v>64</v>
      </c>
      <c r="O488" s="61">
        <v>73105067</v>
      </c>
      <c r="P488" s="79" t="s">
        <v>66</v>
      </c>
      <c r="Q488" s="79" t="s">
        <v>66</v>
      </c>
      <c r="R488" s="75" t="s">
        <v>57</v>
      </c>
      <c r="S488" s="75" t="s">
        <v>1867</v>
      </c>
      <c r="T488" s="80" t="s">
        <v>57</v>
      </c>
      <c r="U488" s="39">
        <v>45537</v>
      </c>
      <c r="V488" s="83">
        <v>202414000071043</v>
      </c>
      <c r="W488" s="106" t="s">
        <v>307</v>
      </c>
      <c r="X488" s="83"/>
      <c r="Y488" s="89">
        <v>45537</v>
      </c>
      <c r="Z488" s="96" t="s">
        <v>2258</v>
      </c>
      <c r="AA488" s="89">
        <v>45538</v>
      </c>
      <c r="AB488" s="103">
        <v>73105067</v>
      </c>
      <c r="AC488" s="86">
        <f t="shared" si="37"/>
        <v>0</v>
      </c>
      <c r="AD488" s="87">
        <v>1477</v>
      </c>
      <c r="AE488" s="89">
        <v>45539</v>
      </c>
      <c r="AF488" s="85">
        <v>73105067</v>
      </c>
      <c r="AG488" s="88">
        <f t="shared" si="39"/>
        <v>0</v>
      </c>
      <c r="AH488" s="87"/>
      <c r="AI488" s="89"/>
      <c r="AJ488" s="85"/>
      <c r="AK488" s="33">
        <f t="shared" si="38"/>
        <v>73105067</v>
      </c>
      <c r="AL488" s="85"/>
      <c r="AM488" s="33">
        <f t="shared" si="40"/>
        <v>0</v>
      </c>
      <c r="AN488" s="33">
        <f t="shared" si="41"/>
        <v>73105067</v>
      </c>
      <c r="AO488" s="41"/>
      <c r="AP488" s="87"/>
      <c r="AQ488" s="90"/>
      <c r="AR488" s="90"/>
    </row>
    <row r="489" spans="1:44" s="42" customFormat="1" ht="14.25" customHeight="1">
      <c r="A489" s="75">
        <v>94</v>
      </c>
      <c r="B489" s="76" t="s">
        <v>2259</v>
      </c>
      <c r="C489" s="77" t="s">
        <v>67</v>
      </c>
      <c r="D489" s="77" t="s">
        <v>2741</v>
      </c>
      <c r="E489" s="77" t="s">
        <v>69</v>
      </c>
      <c r="F489" s="77" t="s">
        <v>338</v>
      </c>
      <c r="G489" s="77" t="s">
        <v>70</v>
      </c>
      <c r="H489" s="77" t="s">
        <v>58</v>
      </c>
      <c r="I489" s="77" t="s">
        <v>75</v>
      </c>
      <c r="J489" s="77" t="s">
        <v>2088</v>
      </c>
      <c r="K489" s="75" t="s">
        <v>55</v>
      </c>
      <c r="L489" s="75">
        <v>81101500</v>
      </c>
      <c r="M489" s="61">
        <v>8712000</v>
      </c>
      <c r="N489" s="75" t="s">
        <v>1803</v>
      </c>
      <c r="O489" s="61">
        <v>38623200</v>
      </c>
      <c r="P489" s="79" t="s">
        <v>66</v>
      </c>
      <c r="Q489" s="79" t="s">
        <v>66</v>
      </c>
      <c r="R489" s="75" t="s">
        <v>57</v>
      </c>
      <c r="S489" s="75" t="s">
        <v>1867</v>
      </c>
      <c r="T489" s="80" t="s">
        <v>57</v>
      </c>
      <c r="U489" s="39" t="s">
        <v>2260</v>
      </c>
      <c r="V489" s="83">
        <v>202414000058763</v>
      </c>
      <c r="W489" s="106" t="s">
        <v>302</v>
      </c>
      <c r="X489" s="83" t="s">
        <v>64</v>
      </c>
      <c r="Y489" s="89" t="s">
        <v>2261</v>
      </c>
      <c r="Z489" s="96" t="s">
        <v>2262</v>
      </c>
      <c r="AA489" s="89">
        <v>45540</v>
      </c>
      <c r="AB489" s="103">
        <v>36880800</v>
      </c>
      <c r="AC489" s="86">
        <f t="shared" si="37"/>
        <v>1742400</v>
      </c>
      <c r="AD489" s="87">
        <v>1485</v>
      </c>
      <c r="AE489" s="89">
        <v>45541</v>
      </c>
      <c r="AF489" s="85">
        <v>36880800</v>
      </c>
      <c r="AG489" s="88">
        <f t="shared" si="39"/>
        <v>0</v>
      </c>
      <c r="AH489" s="87">
        <v>4319</v>
      </c>
      <c r="AI489" s="89">
        <v>45551</v>
      </c>
      <c r="AJ489" s="85">
        <v>36880800</v>
      </c>
      <c r="AK489" s="33">
        <f t="shared" si="38"/>
        <v>0</v>
      </c>
      <c r="AL489" s="85"/>
      <c r="AM489" s="33">
        <f t="shared" si="40"/>
        <v>36880800</v>
      </c>
      <c r="AN489" s="33">
        <f t="shared" si="41"/>
        <v>1742400</v>
      </c>
      <c r="AO489" s="41" t="s">
        <v>323</v>
      </c>
      <c r="AP489" s="87">
        <v>871</v>
      </c>
      <c r="AQ489" s="90" t="s">
        <v>2263</v>
      </c>
      <c r="AR489" s="90">
        <v>1</v>
      </c>
    </row>
    <row r="490" spans="1:44" s="42" customFormat="1" ht="14.25" customHeight="1">
      <c r="A490" s="75">
        <v>95</v>
      </c>
      <c r="B490" s="76" t="s">
        <v>2264</v>
      </c>
      <c r="C490" s="77" t="s">
        <v>67</v>
      </c>
      <c r="D490" s="77" t="s">
        <v>2741</v>
      </c>
      <c r="E490" s="77" t="s">
        <v>69</v>
      </c>
      <c r="F490" s="77" t="s">
        <v>338</v>
      </c>
      <c r="G490" s="77" t="s">
        <v>70</v>
      </c>
      <c r="H490" s="77" t="s">
        <v>72</v>
      </c>
      <c r="I490" s="77" t="s">
        <v>75</v>
      </c>
      <c r="J490" s="77" t="s">
        <v>2098</v>
      </c>
      <c r="K490" s="75" t="s">
        <v>55</v>
      </c>
      <c r="L490" s="75">
        <v>80111600</v>
      </c>
      <c r="M490" s="61">
        <v>5500000</v>
      </c>
      <c r="N490" s="75" t="s">
        <v>2265</v>
      </c>
      <c r="O490" s="61">
        <v>24383333</v>
      </c>
      <c r="P490" s="79" t="s">
        <v>66</v>
      </c>
      <c r="Q490" s="79" t="s">
        <v>66</v>
      </c>
      <c r="R490" s="75" t="s">
        <v>57</v>
      </c>
      <c r="S490" s="75" t="s">
        <v>1867</v>
      </c>
      <c r="T490" s="80" t="s">
        <v>57</v>
      </c>
      <c r="U490" s="39" t="s">
        <v>2260</v>
      </c>
      <c r="V490" s="83">
        <v>202414000058763</v>
      </c>
      <c r="W490" s="106" t="s">
        <v>302</v>
      </c>
      <c r="X490" s="83" t="s">
        <v>64</v>
      </c>
      <c r="Y490" s="89">
        <v>45540</v>
      </c>
      <c r="Z490" s="96" t="s">
        <v>2266</v>
      </c>
      <c r="AA490" s="89">
        <v>45540</v>
      </c>
      <c r="AB490" s="103">
        <v>22000000</v>
      </c>
      <c r="AC490" s="86">
        <f t="shared" si="37"/>
        <v>2383333</v>
      </c>
      <c r="AD490" s="87">
        <v>1487</v>
      </c>
      <c r="AE490" s="89">
        <v>45541</v>
      </c>
      <c r="AF490" s="85">
        <v>22000000</v>
      </c>
      <c r="AG490" s="88">
        <f t="shared" si="39"/>
        <v>0</v>
      </c>
      <c r="AH490" s="87">
        <v>4324</v>
      </c>
      <c r="AI490" s="89">
        <v>45552</v>
      </c>
      <c r="AJ490" s="85">
        <v>22000000</v>
      </c>
      <c r="AK490" s="33">
        <f t="shared" si="38"/>
        <v>0</v>
      </c>
      <c r="AL490" s="85"/>
      <c r="AM490" s="33">
        <f t="shared" si="40"/>
        <v>22000000</v>
      </c>
      <c r="AN490" s="33">
        <f t="shared" si="41"/>
        <v>2383333</v>
      </c>
      <c r="AO490" s="41" t="s">
        <v>323</v>
      </c>
      <c r="AP490" s="87">
        <v>882</v>
      </c>
      <c r="AQ490" s="90" t="s">
        <v>2267</v>
      </c>
      <c r="AR490" s="90"/>
    </row>
    <row r="491" spans="1:44" s="42" customFormat="1" ht="14.25" customHeight="1">
      <c r="A491" s="75">
        <v>96</v>
      </c>
      <c r="B491" s="76" t="s">
        <v>2268</v>
      </c>
      <c r="C491" s="77" t="s">
        <v>67</v>
      </c>
      <c r="D491" s="77" t="s">
        <v>2741</v>
      </c>
      <c r="E491" s="77" t="s">
        <v>69</v>
      </c>
      <c r="F491" s="77" t="s">
        <v>338</v>
      </c>
      <c r="G491" s="77" t="s">
        <v>70</v>
      </c>
      <c r="H491" s="77" t="s">
        <v>72</v>
      </c>
      <c r="I491" s="77" t="s">
        <v>299</v>
      </c>
      <c r="J491" s="77" t="s">
        <v>2269</v>
      </c>
      <c r="K491" s="75" t="s">
        <v>281</v>
      </c>
      <c r="L491" s="75">
        <v>80111600</v>
      </c>
      <c r="M491" s="61">
        <v>13400000</v>
      </c>
      <c r="N491" s="75" t="s">
        <v>2270</v>
      </c>
      <c r="O491" s="61">
        <v>6700000</v>
      </c>
      <c r="P491" s="79" t="s">
        <v>66</v>
      </c>
      <c r="Q491" s="79" t="s">
        <v>66</v>
      </c>
      <c r="R491" s="75" t="s">
        <v>57</v>
      </c>
      <c r="S491" s="75" t="s">
        <v>1867</v>
      </c>
      <c r="T491" s="80" t="s">
        <v>57</v>
      </c>
      <c r="U491" s="39">
        <v>45545</v>
      </c>
      <c r="V491" s="83">
        <v>202411300072723</v>
      </c>
      <c r="W491" s="106" t="s">
        <v>307</v>
      </c>
      <c r="X491" s="83" t="s">
        <v>2271</v>
      </c>
      <c r="Y491" s="89">
        <v>45545</v>
      </c>
      <c r="Z491" s="96" t="s">
        <v>2272</v>
      </c>
      <c r="AA491" s="89">
        <v>45546</v>
      </c>
      <c r="AB491" s="103">
        <v>6700000</v>
      </c>
      <c r="AC491" s="86">
        <f t="shared" si="37"/>
        <v>0</v>
      </c>
      <c r="AD491" s="87">
        <v>1504</v>
      </c>
      <c r="AE491" s="89">
        <v>45547</v>
      </c>
      <c r="AF491" s="85">
        <v>6700000</v>
      </c>
      <c r="AG491" s="88">
        <f t="shared" si="39"/>
        <v>0</v>
      </c>
      <c r="AH491" s="87">
        <v>4255</v>
      </c>
      <c r="AI491" s="89">
        <v>45548</v>
      </c>
      <c r="AJ491" s="85">
        <v>6700000</v>
      </c>
      <c r="AK491" s="33">
        <f t="shared" si="38"/>
        <v>0</v>
      </c>
      <c r="AL491" s="85"/>
      <c r="AM491" s="33">
        <f t="shared" si="40"/>
        <v>6700000</v>
      </c>
      <c r="AN491" s="33">
        <f t="shared" si="41"/>
        <v>0</v>
      </c>
      <c r="AO491" s="41" t="s">
        <v>323</v>
      </c>
      <c r="AP491" s="87">
        <v>681</v>
      </c>
      <c r="AQ491" s="90" t="s">
        <v>2146</v>
      </c>
      <c r="AR491" s="90"/>
    </row>
    <row r="492" spans="1:44" s="42" customFormat="1" ht="14.25" customHeight="1">
      <c r="A492" s="75">
        <v>97</v>
      </c>
      <c r="B492" s="76" t="s">
        <v>2273</v>
      </c>
      <c r="C492" s="77" t="s">
        <v>67</v>
      </c>
      <c r="D492" s="77" t="s">
        <v>2741</v>
      </c>
      <c r="E492" s="77" t="s">
        <v>69</v>
      </c>
      <c r="F492" s="77" t="s">
        <v>338</v>
      </c>
      <c r="G492" s="77" t="s">
        <v>70</v>
      </c>
      <c r="H492" s="77" t="s">
        <v>85</v>
      </c>
      <c r="I492" s="77" t="s">
        <v>299</v>
      </c>
      <c r="J492" s="77" t="s">
        <v>2227</v>
      </c>
      <c r="K492" s="75" t="s">
        <v>2739</v>
      </c>
      <c r="L492" s="75" t="s">
        <v>65</v>
      </c>
      <c r="M492" s="61">
        <v>2081667</v>
      </c>
      <c r="N492" s="75" t="s">
        <v>65</v>
      </c>
      <c r="O492" s="61">
        <v>2081667</v>
      </c>
      <c r="P492" s="79" t="s">
        <v>65</v>
      </c>
      <c r="Q492" s="79" t="s">
        <v>66</v>
      </c>
      <c r="R492" s="75" t="s">
        <v>57</v>
      </c>
      <c r="S492" s="75" t="s">
        <v>1867</v>
      </c>
      <c r="T492" s="80" t="s">
        <v>57</v>
      </c>
      <c r="U492" s="39">
        <v>45554</v>
      </c>
      <c r="V492" s="83">
        <v>202414000073333</v>
      </c>
      <c r="W492" s="106" t="s">
        <v>307</v>
      </c>
      <c r="X492" s="83" t="s">
        <v>2271</v>
      </c>
      <c r="Y492" s="89">
        <v>45547</v>
      </c>
      <c r="Z492" s="96" t="s">
        <v>2274</v>
      </c>
      <c r="AA492" s="89">
        <v>45548</v>
      </c>
      <c r="AB492" s="103">
        <v>2081667</v>
      </c>
      <c r="AC492" s="86">
        <f t="shared" si="37"/>
        <v>0</v>
      </c>
      <c r="AD492" s="87">
        <v>1512</v>
      </c>
      <c r="AE492" s="89">
        <v>45552</v>
      </c>
      <c r="AF492" s="85">
        <v>2081667</v>
      </c>
      <c r="AG492" s="88">
        <f t="shared" si="39"/>
        <v>0</v>
      </c>
      <c r="AH492" s="87">
        <v>4334</v>
      </c>
      <c r="AI492" s="89"/>
      <c r="AJ492" s="85">
        <v>2081666</v>
      </c>
      <c r="AK492" s="33">
        <f t="shared" si="38"/>
        <v>1</v>
      </c>
      <c r="AL492" s="85">
        <v>2081666</v>
      </c>
      <c r="AM492" s="33">
        <f t="shared" si="40"/>
        <v>0</v>
      </c>
      <c r="AN492" s="33">
        <f t="shared" si="41"/>
        <v>1</v>
      </c>
      <c r="AO492" s="41" t="s">
        <v>530</v>
      </c>
      <c r="AP492" s="87">
        <v>1034</v>
      </c>
      <c r="AQ492" s="90" t="s">
        <v>2275</v>
      </c>
      <c r="AR492" s="90"/>
    </row>
    <row r="493" spans="1:44" s="42" customFormat="1" ht="14.25" customHeight="1">
      <c r="A493" s="75">
        <v>98</v>
      </c>
      <c r="B493" s="76" t="s">
        <v>2276</v>
      </c>
      <c r="C493" s="77" t="s">
        <v>67</v>
      </c>
      <c r="D493" s="77" t="s">
        <v>2741</v>
      </c>
      <c r="E493" s="77" t="s">
        <v>69</v>
      </c>
      <c r="F493" s="77" t="s">
        <v>338</v>
      </c>
      <c r="G493" s="77" t="s">
        <v>70</v>
      </c>
      <c r="H493" s="77" t="s">
        <v>72</v>
      </c>
      <c r="I493" s="77" t="s">
        <v>299</v>
      </c>
      <c r="J493" s="77" t="s">
        <v>2174</v>
      </c>
      <c r="K493" s="75" t="s">
        <v>55</v>
      </c>
      <c r="L493" s="75">
        <v>80111600</v>
      </c>
      <c r="M493" s="61">
        <v>8800000</v>
      </c>
      <c r="N493" s="75" t="s">
        <v>2277</v>
      </c>
      <c r="O493" s="61">
        <v>30400000</v>
      </c>
      <c r="P493" s="79" t="s">
        <v>66</v>
      </c>
      <c r="Q493" s="79" t="s">
        <v>66</v>
      </c>
      <c r="R493" s="75" t="s">
        <v>57</v>
      </c>
      <c r="S493" s="75" t="s">
        <v>1867</v>
      </c>
      <c r="T493" s="80" t="s">
        <v>57</v>
      </c>
      <c r="U493" s="39">
        <v>45554</v>
      </c>
      <c r="V493" s="83">
        <v>202414000074273</v>
      </c>
      <c r="W493" s="106" t="s">
        <v>307</v>
      </c>
      <c r="X493" s="83" t="s">
        <v>2271</v>
      </c>
      <c r="Y493" s="89">
        <v>45561</v>
      </c>
      <c r="Z493" s="96" t="s">
        <v>2278</v>
      </c>
      <c r="AA493" s="89">
        <v>45561</v>
      </c>
      <c r="AB493" s="103">
        <v>30400000</v>
      </c>
      <c r="AC493" s="86">
        <f t="shared" si="37"/>
        <v>0</v>
      </c>
      <c r="AD493" s="87">
        <v>1537</v>
      </c>
      <c r="AE493" s="89">
        <v>45562</v>
      </c>
      <c r="AF493" s="85">
        <v>30400000</v>
      </c>
      <c r="AG493" s="88">
        <f t="shared" si="39"/>
        <v>0</v>
      </c>
      <c r="AH493" s="87"/>
      <c r="AI493" s="89"/>
      <c r="AJ493" s="85"/>
      <c r="AK493" s="33">
        <f t="shared" si="38"/>
        <v>30400000</v>
      </c>
      <c r="AL493" s="85"/>
      <c r="AM493" s="33">
        <f t="shared" si="40"/>
        <v>0</v>
      </c>
      <c r="AN493" s="33">
        <f t="shared" si="41"/>
        <v>30400000</v>
      </c>
      <c r="AO493" s="41"/>
      <c r="AP493" s="87"/>
      <c r="AQ493" s="90"/>
      <c r="AR493" s="90"/>
    </row>
    <row r="494" spans="1:44" s="42" customFormat="1" ht="14.25" customHeight="1">
      <c r="A494" s="75">
        <v>99</v>
      </c>
      <c r="B494" s="76" t="s">
        <v>2279</v>
      </c>
      <c r="C494" s="77" t="s">
        <v>67</v>
      </c>
      <c r="D494" s="77" t="s">
        <v>2741</v>
      </c>
      <c r="E494" s="77" t="s">
        <v>69</v>
      </c>
      <c r="F494" s="77" t="s">
        <v>338</v>
      </c>
      <c r="G494" s="77" t="s">
        <v>70</v>
      </c>
      <c r="H494" s="77" t="s">
        <v>53</v>
      </c>
      <c r="I494" s="77" t="s">
        <v>299</v>
      </c>
      <c r="J494" s="77" t="s">
        <v>2280</v>
      </c>
      <c r="K494" s="75" t="s">
        <v>281</v>
      </c>
      <c r="L494" s="75">
        <v>80111607</v>
      </c>
      <c r="M494" s="61">
        <v>14400000</v>
      </c>
      <c r="N494" s="75" t="s">
        <v>2281</v>
      </c>
      <c r="O494" s="61">
        <v>14400000</v>
      </c>
      <c r="P494" s="79" t="s">
        <v>66</v>
      </c>
      <c r="Q494" s="79" t="s">
        <v>66</v>
      </c>
      <c r="R494" s="75" t="s">
        <v>57</v>
      </c>
      <c r="S494" s="75" t="s">
        <v>1867</v>
      </c>
      <c r="T494" s="80" t="s">
        <v>57</v>
      </c>
      <c r="U494" s="39">
        <v>45554</v>
      </c>
      <c r="V494" s="83">
        <v>202414000074283</v>
      </c>
      <c r="W494" s="106" t="s">
        <v>307</v>
      </c>
      <c r="X494" s="83" t="s">
        <v>2271</v>
      </c>
      <c r="Y494" s="89">
        <v>45559</v>
      </c>
      <c r="Z494" s="96" t="s">
        <v>2282</v>
      </c>
      <c r="AA494" s="89">
        <v>45559</v>
      </c>
      <c r="AB494" s="103">
        <v>14400000</v>
      </c>
      <c r="AC494" s="86">
        <f t="shared" si="37"/>
        <v>0</v>
      </c>
      <c r="AD494" s="87">
        <v>1520</v>
      </c>
      <c r="AE494" s="89">
        <v>45560</v>
      </c>
      <c r="AF494" s="85">
        <v>14400000</v>
      </c>
      <c r="AG494" s="88">
        <f t="shared" si="39"/>
        <v>0</v>
      </c>
      <c r="AH494" s="87"/>
      <c r="AI494" s="89"/>
      <c r="AJ494" s="85"/>
      <c r="AK494" s="33">
        <f t="shared" si="38"/>
        <v>14400000</v>
      </c>
      <c r="AL494" s="85"/>
      <c r="AM494" s="33">
        <f t="shared" si="40"/>
        <v>0</v>
      </c>
      <c r="AN494" s="33">
        <f t="shared" si="41"/>
        <v>14400000</v>
      </c>
      <c r="AO494" s="41"/>
      <c r="AP494" s="87"/>
      <c r="AQ494" s="90"/>
      <c r="AR494" s="90"/>
    </row>
    <row r="495" spans="1:44" s="42" customFormat="1" ht="14.25" customHeight="1">
      <c r="A495" s="75">
        <v>100</v>
      </c>
      <c r="B495" s="76" t="s">
        <v>2283</v>
      </c>
      <c r="C495" s="77" t="s">
        <v>67</v>
      </c>
      <c r="D495" s="77" t="s">
        <v>2741</v>
      </c>
      <c r="E495" s="77" t="s">
        <v>69</v>
      </c>
      <c r="F495" s="77" t="s">
        <v>338</v>
      </c>
      <c r="G495" s="77" t="s">
        <v>70</v>
      </c>
      <c r="H495" s="77" t="s">
        <v>53</v>
      </c>
      <c r="I495" s="77" t="s">
        <v>299</v>
      </c>
      <c r="J495" s="77" t="s">
        <v>2284</v>
      </c>
      <c r="K495" s="75" t="s">
        <v>281</v>
      </c>
      <c r="L495" s="75">
        <v>80111607</v>
      </c>
      <c r="M495" s="61">
        <v>6935010</v>
      </c>
      <c r="N495" s="75" t="s">
        <v>2281</v>
      </c>
      <c r="O495" s="61">
        <v>6935010</v>
      </c>
      <c r="P495" s="79" t="s">
        <v>66</v>
      </c>
      <c r="Q495" s="79" t="s">
        <v>66</v>
      </c>
      <c r="R495" s="75" t="s">
        <v>57</v>
      </c>
      <c r="S495" s="75" t="s">
        <v>1867</v>
      </c>
      <c r="T495" s="80" t="s">
        <v>57</v>
      </c>
      <c r="U495" s="39">
        <v>45554</v>
      </c>
      <c r="V495" s="83">
        <v>202414000074353</v>
      </c>
      <c r="W495" s="106" t="s">
        <v>307</v>
      </c>
      <c r="X495" s="83" t="s">
        <v>2271</v>
      </c>
      <c r="Y495" s="89">
        <v>45559</v>
      </c>
      <c r="Z495" s="96" t="s">
        <v>2285</v>
      </c>
      <c r="AA495" s="89">
        <v>45559</v>
      </c>
      <c r="AB495" s="103">
        <v>6935010</v>
      </c>
      <c r="AC495" s="86">
        <f t="shared" si="37"/>
        <v>0</v>
      </c>
      <c r="AD495" s="87">
        <v>1521</v>
      </c>
      <c r="AE495" s="89">
        <v>45560</v>
      </c>
      <c r="AF495" s="85">
        <v>6935010</v>
      </c>
      <c r="AG495" s="88">
        <f t="shared" si="39"/>
        <v>0</v>
      </c>
      <c r="AH495" s="87"/>
      <c r="AI495" s="89"/>
      <c r="AJ495" s="85"/>
      <c r="AK495" s="33">
        <f t="shared" si="38"/>
        <v>6935010</v>
      </c>
      <c r="AL495" s="85"/>
      <c r="AM495" s="33">
        <f t="shared" si="40"/>
        <v>0</v>
      </c>
      <c r="AN495" s="33">
        <f t="shared" si="41"/>
        <v>6935010</v>
      </c>
      <c r="AO495" s="41"/>
      <c r="AP495" s="87"/>
      <c r="AQ495" s="90"/>
      <c r="AR495" s="90"/>
    </row>
    <row r="496" spans="1:44" s="42" customFormat="1" ht="14.25" customHeight="1">
      <c r="A496" s="75">
        <v>101</v>
      </c>
      <c r="B496" s="76" t="s">
        <v>2286</v>
      </c>
      <c r="C496" s="77" t="s">
        <v>67</v>
      </c>
      <c r="D496" s="77" t="s">
        <v>2741</v>
      </c>
      <c r="E496" s="77" t="s">
        <v>69</v>
      </c>
      <c r="F496" s="77" t="s">
        <v>338</v>
      </c>
      <c r="G496" s="77" t="s">
        <v>70</v>
      </c>
      <c r="H496" s="77" t="s">
        <v>72</v>
      </c>
      <c r="I496" s="77" t="s">
        <v>299</v>
      </c>
      <c r="J496" s="77" t="s">
        <v>2287</v>
      </c>
      <c r="K496" s="75" t="s">
        <v>281</v>
      </c>
      <c r="L496" s="75">
        <v>80111600</v>
      </c>
      <c r="M496" s="61">
        <v>4638000</v>
      </c>
      <c r="N496" s="75" t="s">
        <v>2281</v>
      </c>
      <c r="O496" s="61">
        <v>4638000</v>
      </c>
      <c r="P496" s="79" t="s">
        <v>66</v>
      </c>
      <c r="Q496" s="79" t="s">
        <v>66</v>
      </c>
      <c r="R496" s="75" t="s">
        <v>57</v>
      </c>
      <c r="S496" s="75" t="s">
        <v>1867</v>
      </c>
      <c r="T496" s="80" t="s">
        <v>57</v>
      </c>
      <c r="U496" s="39">
        <v>45554</v>
      </c>
      <c r="V496" s="83">
        <v>202414000074293</v>
      </c>
      <c r="W496" s="106" t="s">
        <v>307</v>
      </c>
      <c r="X496" s="83" t="s">
        <v>2271</v>
      </c>
      <c r="Y496" s="89">
        <v>45559</v>
      </c>
      <c r="Z496" s="96" t="s">
        <v>2288</v>
      </c>
      <c r="AA496" s="89">
        <v>45559</v>
      </c>
      <c r="AB496" s="103">
        <v>4638000</v>
      </c>
      <c r="AC496" s="86">
        <f t="shared" si="37"/>
        <v>0</v>
      </c>
      <c r="AD496" s="87">
        <v>1522</v>
      </c>
      <c r="AE496" s="89">
        <v>45560</v>
      </c>
      <c r="AF496" s="85">
        <v>4638000</v>
      </c>
      <c r="AG496" s="88">
        <f t="shared" si="39"/>
        <v>0</v>
      </c>
      <c r="AH496" s="87"/>
      <c r="AI496" s="89"/>
      <c r="AJ496" s="85"/>
      <c r="AK496" s="33">
        <f t="shared" si="38"/>
        <v>4638000</v>
      </c>
      <c r="AL496" s="85"/>
      <c r="AM496" s="33">
        <f t="shared" si="40"/>
        <v>0</v>
      </c>
      <c r="AN496" s="33">
        <f t="shared" si="41"/>
        <v>4638000</v>
      </c>
      <c r="AO496" s="41"/>
      <c r="AP496" s="87"/>
      <c r="AQ496" s="90"/>
      <c r="AR496" s="90"/>
    </row>
    <row r="497" spans="1:44" s="42" customFormat="1" ht="14.25" customHeight="1">
      <c r="A497" s="75">
        <v>102</v>
      </c>
      <c r="B497" s="76" t="s">
        <v>2289</v>
      </c>
      <c r="C497" s="77" t="s">
        <v>67</v>
      </c>
      <c r="D497" s="77" t="s">
        <v>2741</v>
      </c>
      <c r="E497" s="77" t="s">
        <v>69</v>
      </c>
      <c r="F497" s="77" t="s">
        <v>338</v>
      </c>
      <c r="G497" s="77" t="s">
        <v>70</v>
      </c>
      <c r="H497" s="77" t="s">
        <v>72</v>
      </c>
      <c r="I497" s="77" t="s">
        <v>299</v>
      </c>
      <c r="J497" s="77" t="s">
        <v>2290</v>
      </c>
      <c r="K497" s="75" t="s">
        <v>55</v>
      </c>
      <c r="L497" s="75">
        <v>80111600</v>
      </c>
      <c r="M497" s="61">
        <v>13400000</v>
      </c>
      <c r="N497" s="75" t="s">
        <v>2291</v>
      </c>
      <c r="O497" s="61">
        <v>34393359</v>
      </c>
      <c r="P497" s="79" t="s">
        <v>66</v>
      </c>
      <c r="Q497" s="79" t="s">
        <v>66</v>
      </c>
      <c r="R497" s="75" t="s">
        <v>57</v>
      </c>
      <c r="S497" s="75" t="s">
        <v>1867</v>
      </c>
      <c r="T497" s="80" t="s">
        <v>57</v>
      </c>
      <c r="U497" s="39">
        <v>45554</v>
      </c>
      <c r="V497" s="83">
        <v>202414000074303</v>
      </c>
      <c r="W497" s="106" t="s">
        <v>307</v>
      </c>
      <c r="X497" s="83" t="s">
        <v>2271</v>
      </c>
      <c r="Y497" s="89">
        <v>45561</v>
      </c>
      <c r="Z497" s="96" t="s">
        <v>2292</v>
      </c>
      <c r="AA497" s="89">
        <v>45561</v>
      </c>
      <c r="AB497" s="103">
        <v>34393359</v>
      </c>
      <c r="AC497" s="86">
        <f t="shared" si="37"/>
        <v>0</v>
      </c>
      <c r="AD497" s="87">
        <v>1538</v>
      </c>
      <c r="AE497" s="89">
        <v>45562</v>
      </c>
      <c r="AF497" s="85">
        <v>34393359</v>
      </c>
      <c r="AG497" s="88">
        <f t="shared" si="39"/>
        <v>0</v>
      </c>
      <c r="AH497" s="87"/>
      <c r="AI497" s="89"/>
      <c r="AJ497" s="85"/>
      <c r="AK497" s="33">
        <f t="shared" si="38"/>
        <v>34393359</v>
      </c>
      <c r="AL497" s="85"/>
      <c r="AM497" s="33">
        <f t="shared" si="40"/>
        <v>0</v>
      </c>
      <c r="AN497" s="33">
        <f t="shared" si="41"/>
        <v>34393359</v>
      </c>
      <c r="AO497" s="41"/>
      <c r="AP497" s="87"/>
      <c r="AQ497" s="90"/>
      <c r="AR497" s="90"/>
    </row>
    <row r="498" spans="1:44" s="42" customFormat="1" ht="14.25" customHeight="1">
      <c r="A498" s="75">
        <v>103</v>
      </c>
      <c r="B498" s="76" t="s">
        <v>2293</v>
      </c>
      <c r="C498" s="77" t="s">
        <v>67</v>
      </c>
      <c r="D498" s="77" t="s">
        <v>2741</v>
      </c>
      <c r="E498" s="77" t="s">
        <v>69</v>
      </c>
      <c r="F498" s="77" t="s">
        <v>338</v>
      </c>
      <c r="G498" s="77" t="s">
        <v>70</v>
      </c>
      <c r="H498" s="77" t="s">
        <v>53</v>
      </c>
      <c r="I498" s="77" t="s">
        <v>299</v>
      </c>
      <c r="J498" s="77" t="s">
        <v>2294</v>
      </c>
      <c r="K498" s="75" t="s">
        <v>55</v>
      </c>
      <c r="L498" s="75">
        <v>80111607</v>
      </c>
      <c r="M498" s="61">
        <v>7500000</v>
      </c>
      <c r="N498" s="75" t="s">
        <v>2295</v>
      </c>
      <c r="O498" s="61">
        <v>19250000</v>
      </c>
      <c r="P498" s="79" t="s">
        <v>66</v>
      </c>
      <c r="Q498" s="79" t="s">
        <v>66</v>
      </c>
      <c r="R498" s="75" t="s">
        <v>57</v>
      </c>
      <c r="S498" s="75" t="s">
        <v>1867</v>
      </c>
      <c r="T498" s="80" t="s">
        <v>57</v>
      </c>
      <c r="U498" s="39">
        <v>45554</v>
      </c>
      <c r="V498" s="83">
        <v>202414000074313</v>
      </c>
      <c r="W498" s="106" t="s">
        <v>307</v>
      </c>
      <c r="X498" s="83" t="s">
        <v>2271</v>
      </c>
      <c r="Y498" s="89">
        <v>45561</v>
      </c>
      <c r="Z498" s="96" t="s">
        <v>2296</v>
      </c>
      <c r="AA498" s="89">
        <v>45561</v>
      </c>
      <c r="AB498" s="103">
        <v>19250000</v>
      </c>
      <c r="AC498" s="86">
        <f t="shared" si="37"/>
        <v>0</v>
      </c>
      <c r="AD498" s="87">
        <v>1539</v>
      </c>
      <c r="AE498" s="89">
        <v>45562</v>
      </c>
      <c r="AF498" s="85">
        <v>19250000</v>
      </c>
      <c r="AG498" s="88">
        <f t="shared" si="39"/>
        <v>0</v>
      </c>
      <c r="AH498" s="87"/>
      <c r="AI498" s="89"/>
      <c r="AJ498" s="85"/>
      <c r="AK498" s="33">
        <f t="shared" si="38"/>
        <v>19250000</v>
      </c>
      <c r="AL498" s="85"/>
      <c r="AM498" s="33">
        <f t="shared" si="40"/>
        <v>0</v>
      </c>
      <c r="AN498" s="33">
        <f t="shared" si="41"/>
        <v>19250000</v>
      </c>
      <c r="AO498" s="41"/>
      <c r="AP498" s="87"/>
      <c r="AQ498" s="90"/>
      <c r="AR498" s="90"/>
    </row>
    <row r="499" spans="1:44" s="42" customFormat="1" ht="14.25" customHeight="1">
      <c r="A499" s="75">
        <v>104</v>
      </c>
      <c r="B499" s="76" t="s">
        <v>2297</v>
      </c>
      <c r="C499" s="77" t="s">
        <v>67</v>
      </c>
      <c r="D499" s="77" t="s">
        <v>2741</v>
      </c>
      <c r="E499" s="77" t="s">
        <v>69</v>
      </c>
      <c r="F499" s="77" t="s">
        <v>338</v>
      </c>
      <c r="G499" s="77" t="s">
        <v>70</v>
      </c>
      <c r="H499" s="77" t="s">
        <v>71</v>
      </c>
      <c r="I499" s="77" t="s">
        <v>299</v>
      </c>
      <c r="J499" s="77" t="s">
        <v>2298</v>
      </c>
      <c r="K499" s="75" t="s">
        <v>55</v>
      </c>
      <c r="L499" s="75">
        <v>93151507</v>
      </c>
      <c r="M499" s="61">
        <v>4197000</v>
      </c>
      <c r="N499" s="75" t="s">
        <v>2295</v>
      </c>
      <c r="O499" s="61">
        <v>10772300</v>
      </c>
      <c r="P499" s="79" t="s">
        <v>66</v>
      </c>
      <c r="Q499" s="79" t="s">
        <v>66</v>
      </c>
      <c r="R499" s="75" t="s">
        <v>57</v>
      </c>
      <c r="S499" s="75" t="s">
        <v>1867</v>
      </c>
      <c r="T499" s="80" t="s">
        <v>57</v>
      </c>
      <c r="U499" s="39">
        <v>45554</v>
      </c>
      <c r="V499" s="83" t="s">
        <v>2299</v>
      </c>
      <c r="W499" s="106" t="s">
        <v>307</v>
      </c>
      <c r="X499" s="83" t="s">
        <v>2271</v>
      </c>
      <c r="Y499" s="89">
        <v>45561</v>
      </c>
      <c r="Z499" s="96" t="s">
        <v>2300</v>
      </c>
      <c r="AA499" s="89">
        <v>45561</v>
      </c>
      <c r="AB499" s="103">
        <v>10772300</v>
      </c>
      <c r="AC499" s="86">
        <f t="shared" si="37"/>
        <v>0</v>
      </c>
      <c r="AD499" s="87">
        <v>1540</v>
      </c>
      <c r="AE499" s="89">
        <v>45562</v>
      </c>
      <c r="AF499" s="85">
        <v>10772300</v>
      </c>
      <c r="AG499" s="88">
        <f t="shared" si="39"/>
        <v>0</v>
      </c>
      <c r="AH499" s="87"/>
      <c r="AI499" s="89"/>
      <c r="AJ499" s="85"/>
      <c r="AK499" s="33">
        <f t="shared" si="38"/>
        <v>10772300</v>
      </c>
      <c r="AL499" s="85"/>
      <c r="AM499" s="33">
        <f t="shared" si="40"/>
        <v>0</v>
      </c>
      <c r="AN499" s="33">
        <f t="shared" si="41"/>
        <v>10772300</v>
      </c>
      <c r="AO499" s="41"/>
      <c r="AP499" s="87"/>
      <c r="AQ499" s="90"/>
      <c r="AR499" s="90"/>
    </row>
    <row r="500" spans="1:44" s="42" customFormat="1" ht="14.25" customHeight="1">
      <c r="A500" s="75">
        <v>105</v>
      </c>
      <c r="B500" s="76" t="s">
        <v>2301</v>
      </c>
      <c r="C500" s="77" t="s">
        <v>67</v>
      </c>
      <c r="D500" s="77" t="s">
        <v>2741</v>
      </c>
      <c r="E500" s="77" t="s">
        <v>69</v>
      </c>
      <c r="F500" s="77" t="s">
        <v>338</v>
      </c>
      <c r="G500" s="77" t="s">
        <v>70</v>
      </c>
      <c r="H500" s="77" t="s">
        <v>71</v>
      </c>
      <c r="I500" s="77" t="s">
        <v>299</v>
      </c>
      <c r="J500" s="77" t="s">
        <v>2302</v>
      </c>
      <c r="K500" s="75" t="s">
        <v>55</v>
      </c>
      <c r="L500" s="75">
        <v>93141500</v>
      </c>
      <c r="M500" s="61">
        <v>6000000</v>
      </c>
      <c r="N500" s="75" t="s">
        <v>2295</v>
      </c>
      <c r="O500" s="61">
        <v>15400000</v>
      </c>
      <c r="P500" s="79" t="s">
        <v>66</v>
      </c>
      <c r="Q500" s="79" t="s">
        <v>66</v>
      </c>
      <c r="R500" s="75" t="s">
        <v>57</v>
      </c>
      <c r="S500" s="75" t="s">
        <v>1867</v>
      </c>
      <c r="T500" s="80" t="s">
        <v>57</v>
      </c>
      <c r="U500" s="39">
        <v>45554</v>
      </c>
      <c r="V500" s="83">
        <v>202414000074313</v>
      </c>
      <c r="W500" s="106" t="s">
        <v>307</v>
      </c>
      <c r="X500" s="83" t="s">
        <v>2271</v>
      </c>
      <c r="Y500" s="89">
        <v>45561</v>
      </c>
      <c r="Z500" s="96" t="s">
        <v>2303</v>
      </c>
      <c r="AA500" s="89">
        <v>45561</v>
      </c>
      <c r="AB500" s="103">
        <v>15400000</v>
      </c>
      <c r="AC500" s="86">
        <f t="shared" si="37"/>
        <v>0</v>
      </c>
      <c r="AD500" s="87">
        <v>1541</v>
      </c>
      <c r="AE500" s="89">
        <v>45562</v>
      </c>
      <c r="AF500" s="85">
        <v>15400000</v>
      </c>
      <c r="AG500" s="88">
        <f t="shared" si="39"/>
        <v>0</v>
      </c>
      <c r="AH500" s="87"/>
      <c r="AI500" s="89"/>
      <c r="AJ500" s="85"/>
      <c r="AK500" s="33">
        <f t="shared" si="38"/>
        <v>15400000</v>
      </c>
      <c r="AL500" s="85"/>
      <c r="AM500" s="33">
        <f t="shared" si="40"/>
        <v>0</v>
      </c>
      <c r="AN500" s="33">
        <f t="shared" si="41"/>
        <v>15400000</v>
      </c>
      <c r="AO500" s="41"/>
      <c r="AP500" s="87"/>
      <c r="AQ500" s="90"/>
      <c r="AR500" s="90"/>
    </row>
    <row r="501" spans="1:44" s="42" customFormat="1" ht="14.25" customHeight="1">
      <c r="A501" s="75">
        <v>106</v>
      </c>
      <c r="B501" s="76" t="s">
        <v>2304</v>
      </c>
      <c r="C501" s="77" t="s">
        <v>67</v>
      </c>
      <c r="D501" s="77" t="s">
        <v>2741</v>
      </c>
      <c r="E501" s="77" t="s">
        <v>69</v>
      </c>
      <c r="F501" s="77" t="s">
        <v>338</v>
      </c>
      <c r="G501" s="77" t="s">
        <v>70</v>
      </c>
      <c r="H501" s="77" t="s">
        <v>53</v>
      </c>
      <c r="I501" s="77" t="s">
        <v>299</v>
      </c>
      <c r="J501" s="77" t="s">
        <v>2305</v>
      </c>
      <c r="K501" s="75" t="s">
        <v>55</v>
      </c>
      <c r="L501" s="75">
        <v>80111607</v>
      </c>
      <c r="M501" s="61">
        <v>7500000</v>
      </c>
      <c r="N501" s="75" t="s">
        <v>2295</v>
      </c>
      <c r="O501" s="61">
        <v>19250000</v>
      </c>
      <c r="P501" s="79" t="s">
        <v>66</v>
      </c>
      <c r="Q501" s="79" t="s">
        <v>66</v>
      </c>
      <c r="R501" s="75" t="s">
        <v>57</v>
      </c>
      <c r="S501" s="75" t="s">
        <v>1867</v>
      </c>
      <c r="T501" s="80" t="s">
        <v>57</v>
      </c>
      <c r="U501" s="39">
        <v>45554</v>
      </c>
      <c r="V501" s="83">
        <v>202414000074343</v>
      </c>
      <c r="W501" s="106" t="s">
        <v>307</v>
      </c>
      <c r="X501" s="83" t="s">
        <v>2271</v>
      </c>
      <c r="Y501" s="89">
        <v>45561</v>
      </c>
      <c r="Z501" s="96" t="s">
        <v>2306</v>
      </c>
      <c r="AA501" s="89">
        <v>45561</v>
      </c>
      <c r="AB501" s="103">
        <v>19250000</v>
      </c>
      <c r="AC501" s="86">
        <f t="shared" si="37"/>
        <v>0</v>
      </c>
      <c r="AD501" s="87">
        <v>1542</v>
      </c>
      <c r="AE501" s="89">
        <v>45562</v>
      </c>
      <c r="AF501" s="85">
        <v>19250000</v>
      </c>
      <c r="AG501" s="88">
        <f t="shared" si="39"/>
        <v>0</v>
      </c>
      <c r="AH501" s="87"/>
      <c r="AI501" s="89"/>
      <c r="AJ501" s="85"/>
      <c r="AK501" s="33">
        <f t="shared" si="38"/>
        <v>19250000</v>
      </c>
      <c r="AL501" s="85"/>
      <c r="AM501" s="33">
        <f t="shared" si="40"/>
        <v>0</v>
      </c>
      <c r="AN501" s="33">
        <f t="shared" si="41"/>
        <v>19250000</v>
      </c>
      <c r="AO501" s="41"/>
      <c r="AP501" s="87"/>
      <c r="AQ501" s="90"/>
      <c r="AR501" s="90"/>
    </row>
    <row r="502" spans="1:44" s="42" customFormat="1" ht="14.25" customHeight="1">
      <c r="A502" s="75">
        <v>107</v>
      </c>
      <c r="B502" s="76" t="s">
        <v>2307</v>
      </c>
      <c r="C502" s="77" t="s">
        <v>67</v>
      </c>
      <c r="D502" s="77" t="s">
        <v>2741</v>
      </c>
      <c r="E502" s="77" t="s">
        <v>69</v>
      </c>
      <c r="F502" s="77" t="s">
        <v>338</v>
      </c>
      <c r="G502" s="77" t="s">
        <v>70</v>
      </c>
      <c r="H502" s="77" t="s">
        <v>82</v>
      </c>
      <c r="I502" s="77" t="s">
        <v>299</v>
      </c>
      <c r="J502" s="77" t="s">
        <v>2308</v>
      </c>
      <c r="K502" s="75" t="s">
        <v>55</v>
      </c>
      <c r="L502" s="75">
        <v>80131505</v>
      </c>
      <c r="M502" s="61">
        <v>10000000</v>
      </c>
      <c r="N502" s="75" t="s">
        <v>1881</v>
      </c>
      <c r="O502" s="61">
        <v>10000000</v>
      </c>
      <c r="P502" s="79" t="s">
        <v>66</v>
      </c>
      <c r="Q502" s="79" t="s">
        <v>1306</v>
      </c>
      <c r="R502" s="75" t="s">
        <v>57</v>
      </c>
      <c r="S502" s="75" t="s">
        <v>1867</v>
      </c>
      <c r="T502" s="80" t="s">
        <v>57</v>
      </c>
      <c r="U502" s="39">
        <v>45559</v>
      </c>
      <c r="V502" s="83">
        <v>202414000075823</v>
      </c>
      <c r="W502" s="106" t="s">
        <v>307</v>
      </c>
      <c r="X502" s="83" t="s">
        <v>2309</v>
      </c>
      <c r="Y502" s="89">
        <v>45562</v>
      </c>
      <c r="Z502" s="96" t="s">
        <v>2310</v>
      </c>
      <c r="AA502" s="89"/>
      <c r="AB502" s="103">
        <v>10000000</v>
      </c>
      <c r="AC502" s="86">
        <f t="shared" si="37"/>
        <v>0</v>
      </c>
      <c r="AD502" s="87">
        <v>1536</v>
      </c>
      <c r="AE502" s="89">
        <v>45562</v>
      </c>
      <c r="AF502" s="85">
        <v>10000000</v>
      </c>
      <c r="AG502" s="88">
        <f t="shared" si="39"/>
        <v>0</v>
      </c>
      <c r="AH502" s="87"/>
      <c r="AI502" s="89"/>
      <c r="AJ502" s="85"/>
      <c r="AK502" s="33">
        <f t="shared" si="38"/>
        <v>10000000</v>
      </c>
      <c r="AL502" s="85"/>
      <c r="AM502" s="33">
        <f t="shared" si="40"/>
        <v>0</v>
      </c>
      <c r="AN502" s="33">
        <f t="shared" si="41"/>
        <v>10000000</v>
      </c>
      <c r="AO502" s="41"/>
      <c r="AP502" s="87"/>
      <c r="AQ502" s="90"/>
      <c r="AR502" s="90"/>
    </row>
    <row r="503" spans="1:44" s="42" customFormat="1" ht="14.25" customHeight="1">
      <c r="A503" s="75">
        <v>108</v>
      </c>
      <c r="B503" s="76" t="s">
        <v>2311</v>
      </c>
      <c r="C503" s="77" t="s">
        <v>67</v>
      </c>
      <c r="D503" s="77" t="s">
        <v>2741</v>
      </c>
      <c r="E503" s="77" t="s">
        <v>69</v>
      </c>
      <c r="F503" s="77" t="s">
        <v>338</v>
      </c>
      <c r="G503" s="77" t="s">
        <v>70</v>
      </c>
      <c r="H503" s="77" t="s">
        <v>80</v>
      </c>
      <c r="I503" s="77" t="s">
        <v>299</v>
      </c>
      <c r="J503" s="77" t="s">
        <v>2312</v>
      </c>
      <c r="K503" s="75" t="s">
        <v>281</v>
      </c>
      <c r="L503" s="75">
        <v>78111800</v>
      </c>
      <c r="M503" s="61">
        <v>40000000</v>
      </c>
      <c r="N503" s="75">
        <v>1</v>
      </c>
      <c r="O503" s="61">
        <v>40000000</v>
      </c>
      <c r="P503" s="79" t="s">
        <v>65</v>
      </c>
      <c r="Q503" s="79" t="s">
        <v>66</v>
      </c>
      <c r="R503" s="75" t="s">
        <v>57</v>
      </c>
      <c r="S503" s="75" t="s">
        <v>1867</v>
      </c>
      <c r="T503" s="80" t="s">
        <v>57</v>
      </c>
      <c r="U503" s="39">
        <v>45559</v>
      </c>
      <c r="V503" s="83">
        <v>202414000076253</v>
      </c>
      <c r="W503" s="106" t="s">
        <v>307</v>
      </c>
      <c r="X503" s="83" t="s">
        <v>2313</v>
      </c>
      <c r="Y503" s="89">
        <v>45560</v>
      </c>
      <c r="Z503" s="96" t="s">
        <v>2314</v>
      </c>
      <c r="AA503" s="89">
        <v>45560</v>
      </c>
      <c r="AB503" s="103">
        <v>40000000</v>
      </c>
      <c r="AC503" s="86">
        <f t="shared" si="37"/>
        <v>0</v>
      </c>
      <c r="AD503" s="87">
        <v>1535</v>
      </c>
      <c r="AE503" s="89">
        <v>45561</v>
      </c>
      <c r="AF503" s="85">
        <v>40000000</v>
      </c>
      <c r="AG503" s="88">
        <f t="shared" si="39"/>
        <v>0</v>
      </c>
      <c r="AH503" s="87"/>
      <c r="AI503" s="89"/>
      <c r="AJ503" s="85"/>
      <c r="AK503" s="33">
        <f t="shared" si="38"/>
        <v>40000000</v>
      </c>
      <c r="AL503" s="85"/>
      <c r="AM503" s="33">
        <f t="shared" si="40"/>
        <v>0</v>
      </c>
      <c r="AN503" s="33">
        <f t="shared" si="41"/>
        <v>40000000</v>
      </c>
      <c r="AO503" s="41"/>
      <c r="AP503" s="87"/>
      <c r="AQ503" s="90"/>
      <c r="AR503" s="90" t="s">
        <v>2315</v>
      </c>
    </row>
    <row r="504" spans="1:44" s="42" customFormat="1" ht="14.25" customHeight="1">
      <c r="A504" s="75">
        <v>1</v>
      </c>
      <c r="B504" s="76" t="s">
        <v>2316</v>
      </c>
      <c r="C504" s="77" t="s">
        <v>86</v>
      </c>
      <c r="D504" s="77" t="s">
        <v>2743</v>
      </c>
      <c r="E504" s="77" t="s">
        <v>88</v>
      </c>
      <c r="F504" s="77" t="s">
        <v>89</v>
      </c>
      <c r="G504" s="77" t="s">
        <v>90</v>
      </c>
      <c r="H504" s="77" t="s">
        <v>73</v>
      </c>
      <c r="I504" s="77" t="s">
        <v>54</v>
      </c>
      <c r="J504" s="77" t="s">
        <v>2317</v>
      </c>
      <c r="K504" s="75" t="s">
        <v>91</v>
      </c>
      <c r="L504" s="75" t="s">
        <v>2318</v>
      </c>
      <c r="M504" s="61">
        <v>911325014</v>
      </c>
      <c r="N504" s="75">
        <v>1</v>
      </c>
      <c r="O504" s="61">
        <v>911325014</v>
      </c>
      <c r="P504" s="79" t="s">
        <v>1343</v>
      </c>
      <c r="Q504" s="79" t="s">
        <v>1343</v>
      </c>
      <c r="R504" s="75" t="s">
        <v>2319</v>
      </c>
      <c r="S504" s="75" t="s">
        <v>2320</v>
      </c>
      <c r="T504" s="80" t="s">
        <v>2321</v>
      </c>
      <c r="U504" s="39" t="s">
        <v>2322</v>
      </c>
      <c r="V504" s="83" t="s">
        <v>2323</v>
      </c>
      <c r="W504" s="106" t="s">
        <v>302</v>
      </c>
      <c r="X504" s="83" t="s">
        <v>340</v>
      </c>
      <c r="Y504" s="89" t="s">
        <v>2324</v>
      </c>
      <c r="Z504" s="96" t="s">
        <v>2325</v>
      </c>
      <c r="AA504" s="89" t="s">
        <v>2324</v>
      </c>
      <c r="AB504" s="103">
        <v>911325014</v>
      </c>
      <c r="AC504" s="86">
        <f t="shared" si="37"/>
        <v>0</v>
      </c>
      <c r="AD504" s="87">
        <v>1496</v>
      </c>
      <c r="AE504" s="89">
        <v>45544</v>
      </c>
      <c r="AF504" s="85">
        <v>911325014</v>
      </c>
      <c r="AG504" s="88">
        <f t="shared" si="39"/>
        <v>0</v>
      </c>
      <c r="AH504" s="87"/>
      <c r="AI504" s="89"/>
      <c r="AJ504" s="85"/>
      <c r="AK504" s="33">
        <f t="shared" si="38"/>
        <v>911325014</v>
      </c>
      <c r="AL504" s="85"/>
      <c r="AM504" s="33">
        <f t="shared" si="40"/>
        <v>0</v>
      </c>
      <c r="AN504" s="33">
        <f t="shared" si="41"/>
        <v>911325014</v>
      </c>
      <c r="AO504" s="41"/>
      <c r="AP504" s="87"/>
      <c r="AQ504" s="90"/>
      <c r="AR504" s="90" t="s">
        <v>2326</v>
      </c>
    </row>
    <row r="505" spans="1:44" s="42" customFormat="1" ht="14.25" customHeight="1">
      <c r="A505" s="75">
        <v>2</v>
      </c>
      <c r="B505" s="76" t="s">
        <v>2327</v>
      </c>
      <c r="C505" s="77" t="s">
        <v>86</v>
      </c>
      <c r="D505" s="77" t="s">
        <v>2743</v>
      </c>
      <c r="E505" s="77" t="s">
        <v>88</v>
      </c>
      <c r="F505" s="77" t="s">
        <v>89</v>
      </c>
      <c r="G505" s="77" t="s">
        <v>90</v>
      </c>
      <c r="H505" s="77" t="s">
        <v>92</v>
      </c>
      <c r="I505" s="77" t="s">
        <v>54</v>
      </c>
      <c r="J505" s="77" t="s">
        <v>2203</v>
      </c>
      <c r="K505" s="75" t="s">
        <v>2739</v>
      </c>
      <c r="L505" s="75" t="s">
        <v>65</v>
      </c>
      <c r="M505" s="61">
        <v>8000000</v>
      </c>
      <c r="N505" s="75">
        <v>6</v>
      </c>
      <c r="O505" s="61">
        <v>60000000</v>
      </c>
      <c r="P505" s="79" t="s">
        <v>61</v>
      </c>
      <c r="Q505" s="79" t="s">
        <v>61</v>
      </c>
      <c r="R505" s="75" t="s">
        <v>2319</v>
      </c>
      <c r="S505" s="75" t="s">
        <v>2320</v>
      </c>
      <c r="T505" s="80" t="s">
        <v>2321</v>
      </c>
      <c r="U505" s="39">
        <v>45475</v>
      </c>
      <c r="V505" s="83">
        <v>202415000056823</v>
      </c>
      <c r="W505" s="106" t="s">
        <v>302</v>
      </c>
      <c r="X505" s="83" t="s">
        <v>340</v>
      </c>
      <c r="Y505" s="89">
        <v>45489</v>
      </c>
      <c r="Z505" s="96"/>
      <c r="AA505" s="89">
        <v>45489</v>
      </c>
      <c r="AB505" s="103">
        <v>60000000</v>
      </c>
      <c r="AC505" s="86">
        <f t="shared" si="37"/>
        <v>0</v>
      </c>
      <c r="AD505" s="87">
        <v>872</v>
      </c>
      <c r="AE505" s="89">
        <v>45490</v>
      </c>
      <c r="AF505" s="85">
        <v>60000000</v>
      </c>
      <c r="AG505" s="88">
        <f t="shared" si="39"/>
        <v>0</v>
      </c>
      <c r="AH505" s="87" t="s">
        <v>2328</v>
      </c>
      <c r="AI505" s="89">
        <v>45490</v>
      </c>
      <c r="AJ505" s="85">
        <v>17323100</v>
      </c>
      <c r="AK505" s="33">
        <f t="shared" si="38"/>
        <v>42676900</v>
      </c>
      <c r="AL505" s="85">
        <v>17323100</v>
      </c>
      <c r="AM505" s="33">
        <f t="shared" si="40"/>
        <v>0</v>
      </c>
      <c r="AN505" s="33">
        <f t="shared" si="41"/>
        <v>42676900</v>
      </c>
      <c r="AO505" s="41" t="s">
        <v>332</v>
      </c>
      <c r="AP505" s="87" t="s">
        <v>2329</v>
      </c>
      <c r="AQ505" s="90"/>
      <c r="AR505" s="90"/>
    </row>
    <row r="506" spans="1:44" s="42" customFormat="1" ht="14.25" customHeight="1">
      <c r="A506" s="75">
        <v>3</v>
      </c>
      <c r="B506" s="76" t="s">
        <v>2330</v>
      </c>
      <c r="C506" s="77" t="s">
        <v>86</v>
      </c>
      <c r="D506" s="77" t="s">
        <v>2743</v>
      </c>
      <c r="E506" s="77" t="s">
        <v>88</v>
      </c>
      <c r="F506" s="77" t="s">
        <v>89</v>
      </c>
      <c r="G506" s="77" t="s">
        <v>90</v>
      </c>
      <c r="H506" s="77" t="s">
        <v>93</v>
      </c>
      <c r="I506" s="77" t="s">
        <v>54</v>
      </c>
      <c r="J506" s="77" t="s">
        <v>2331</v>
      </c>
      <c r="K506" s="75" t="s">
        <v>55</v>
      </c>
      <c r="L506" s="75">
        <v>84111502</v>
      </c>
      <c r="M506" s="61">
        <v>7300000</v>
      </c>
      <c r="N506" s="75">
        <v>6</v>
      </c>
      <c r="O506" s="61">
        <v>40636666</v>
      </c>
      <c r="P506" s="79" t="s">
        <v>61</v>
      </c>
      <c r="Q506" s="79" t="s">
        <v>61</v>
      </c>
      <c r="R506" s="75" t="s">
        <v>2319</v>
      </c>
      <c r="S506" s="75" t="s">
        <v>2320</v>
      </c>
      <c r="T506" s="80" t="s">
        <v>2321</v>
      </c>
      <c r="U506" s="39">
        <v>45489</v>
      </c>
      <c r="V506" s="83">
        <v>202415000058723</v>
      </c>
      <c r="W506" s="106" t="s">
        <v>302</v>
      </c>
      <c r="X506" s="83" t="s">
        <v>340</v>
      </c>
      <c r="Y506" s="89">
        <v>45489</v>
      </c>
      <c r="Z506" s="96" t="s">
        <v>2332</v>
      </c>
      <c r="AA506" s="89">
        <v>45489</v>
      </c>
      <c r="AB506" s="103">
        <v>40636666</v>
      </c>
      <c r="AC506" s="86">
        <f t="shared" si="37"/>
        <v>0</v>
      </c>
      <c r="AD506" s="87">
        <v>968</v>
      </c>
      <c r="AE506" s="89">
        <v>45492</v>
      </c>
      <c r="AF506" s="85">
        <v>40636666</v>
      </c>
      <c r="AG506" s="88">
        <f t="shared" si="39"/>
        <v>0</v>
      </c>
      <c r="AH506" s="87">
        <v>3479</v>
      </c>
      <c r="AI506" s="89">
        <v>45512</v>
      </c>
      <c r="AJ506" s="85">
        <v>40636666</v>
      </c>
      <c r="AK506" s="33">
        <f t="shared" si="38"/>
        <v>0</v>
      </c>
      <c r="AL506" s="85">
        <v>5596667</v>
      </c>
      <c r="AM506" s="33">
        <f t="shared" si="40"/>
        <v>35039999</v>
      </c>
      <c r="AN506" s="33">
        <f t="shared" si="41"/>
        <v>0</v>
      </c>
      <c r="AO506" s="41" t="s">
        <v>323</v>
      </c>
      <c r="AP506" s="87">
        <v>658</v>
      </c>
      <c r="AQ506" s="90" t="s">
        <v>2333</v>
      </c>
      <c r="AR506" s="90"/>
    </row>
    <row r="507" spans="1:44" s="42" customFormat="1" ht="14.25" customHeight="1">
      <c r="A507" s="75">
        <v>4</v>
      </c>
      <c r="B507" s="76" t="s">
        <v>2334</v>
      </c>
      <c r="C507" s="77" t="s">
        <v>86</v>
      </c>
      <c r="D507" s="77" t="s">
        <v>2743</v>
      </c>
      <c r="E507" s="77" t="s">
        <v>88</v>
      </c>
      <c r="F507" s="77" t="s">
        <v>89</v>
      </c>
      <c r="G507" s="77" t="s">
        <v>90</v>
      </c>
      <c r="H507" s="77" t="s">
        <v>93</v>
      </c>
      <c r="I507" s="77" t="s">
        <v>54</v>
      </c>
      <c r="J507" s="77" t="s">
        <v>2335</v>
      </c>
      <c r="K507" s="75" t="s">
        <v>55</v>
      </c>
      <c r="L507" s="75">
        <v>84111502</v>
      </c>
      <c r="M507" s="61">
        <v>9000000</v>
      </c>
      <c r="N507" s="75">
        <v>6</v>
      </c>
      <c r="O507" s="61">
        <v>54600000</v>
      </c>
      <c r="P507" s="79" t="s">
        <v>61</v>
      </c>
      <c r="Q507" s="79" t="s">
        <v>61</v>
      </c>
      <c r="R507" s="75" t="s">
        <v>2319</v>
      </c>
      <c r="S507" s="75" t="s">
        <v>2320</v>
      </c>
      <c r="T507" s="80" t="s">
        <v>2321</v>
      </c>
      <c r="U507" s="39">
        <v>45489</v>
      </c>
      <c r="V507" s="83">
        <v>202415000058723</v>
      </c>
      <c r="W507" s="106" t="s">
        <v>302</v>
      </c>
      <c r="X507" s="83" t="s">
        <v>340</v>
      </c>
      <c r="Y507" s="89">
        <v>45489</v>
      </c>
      <c r="Z507" s="96" t="s">
        <v>2336</v>
      </c>
      <c r="AA507" s="89">
        <v>45489</v>
      </c>
      <c r="AB507" s="103">
        <v>54600000</v>
      </c>
      <c r="AC507" s="86">
        <f t="shared" si="37"/>
        <v>0</v>
      </c>
      <c r="AD507" s="87">
        <v>963</v>
      </c>
      <c r="AE507" s="89">
        <v>45492</v>
      </c>
      <c r="AF507" s="85">
        <v>54600000</v>
      </c>
      <c r="AG507" s="88">
        <f t="shared" si="39"/>
        <v>0</v>
      </c>
      <c r="AH507" s="87">
        <v>3284</v>
      </c>
      <c r="AI507" s="89">
        <v>45497</v>
      </c>
      <c r="AJ507" s="85">
        <v>54600000</v>
      </c>
      <c r="AK507" s="33">
        <f t="shared" si="38"/>
        <v>0</v>
      </c>
      <c r="AL507" s="85">
        <v>11100000</v>
      </c>
      <c r="AM507" s="33">
        <f t="shared" si="40"/>
        <v>43500000</v>
      </c>
      <c r="AN507" s="33">
        <f t="shared" si="41"/>
        <v>0</v>
      </c>
      <c r="AO507" s="41" t="s">
        <v>323</v>
      </c>
      <c r="AP507" s="87">
        <v>487</v>
      </c>
      <c r="AQ507" s="90" t="s">
        <v>2337</v>
      </c>
      <c r="AR507" s="90"/>
    </row>
    <row r="508" spans="1:44" s="42" customFormat="1" ht="14.25" customHeight="1">
      <c r="A508" s="75">
        <v>5</v>
      </c>
      <c r="B508" s="76" t="s">
        <v>2338</v>
      </c>
      <c r="C508" s="77" t="s">
        <v>86</v>
      </c>
      <c r="D508" s="77" t="s">
        <v>2743</v>
      </c>
      <c r="E508" s="77" t="s">
        <v>88</v>
      </c>
      <c r="F508" s="77" t="s">
        <v>89</v>
      </c>
      <c r="G508" s="77" t="s">
        <v>90</v>
      </c>
      <c r="H508" s="77" t="s">
        <v>72</v>
      </c>
      <c r="I508" s="77" t="s">
        <v>54</v>
      </c>
      <c r="J508" s="77" t="s">
        <v>2339</v>
      </c>
      <c r="K508" s="75" t="s">
        <v>55</v>
      </c>
      <c r="L508" s="75">
        <v>80161504</v>
      </c>
      <c r="M508" s="61">
        <v>4000000</v>
      </c>
      <c r="N508" s="75">
        <v>6</v>
      </c>
      <c r="O508" s="61">
        <v>24266666</v>
      </c>
      <c r="P508" s="79" t="s">
        <v>61</v>
      </c>
      <c r="Q508" s="79" t="s">
        <v>61</v>
      </c>
      <c r="R508" s="75" t="s">
        <v>2319</v>
      </c>
      <c r="S508" s="75" t="s">
        <v>2320</v>
      </c>
      <c r="T508" s="80" t="s">
        <v>2321</v>
      </c>
      <c r="U508" s="39">
        <v>45489</v>
      </c>
      <c r="V508" s="83">
        <v>202415000058723</v>
      </c>
      <c r="W508" s="106" t="s">
        <v>302</v>
      </c>
      <c r="X508" s="83" t="s">
        <v>340</v>
      </c>
      <c r="Y508" s="89">
        <v>45489</v>
      </c>
      <c r="Z508" s="96" t="s">
        <v>2340</v>
      </c>
      <c r="AA508" s="89">
        <v>45489</v>
      </c>
      <c r="AB508" s="103">
        <v>24266666</v>
      </c>
      <c r="AC508" s="86">
        <f t="shared" si="37"/>
        <v>0</v>
      </c>
      <c r="AD508" s="87">
        <v>995</v>
      </c>
      <c r="AE508" s="89">
        <v>45491</v>
      </c>
      <c r="AF508" s="85">
        <v>24266666</v>
      </c>
      <c r="AG508" s="88">
        <f t="shared" si="39"/>
        <v>0</v>
      </c>
      <c r="AH508" s="87">
        <v>3302</v>
      </c>
      <c r="AI508" s="89">
        <v>45499</v>
      </c>
      <c r="AJ508" s="85">
        <v>24266666</v>
      </c>
      <c r="AK508" s="33">
        <f t="shared" si="38"/>
        <v>0</v>
      </c>
      <c r="AL508" s="85">
        <v>4666667</v>
      </c>
      <c r="AM508" s="33">
        <f t="shared" si="40"/>
        <v>19599999</v>
      </c>
      <c r="AN508" s="33">
        <f t="shared" si="41"/>
        <v>0</v>
      </c>
      <c r="AO508" s="41" t="s">
        <v>320</v>
      </c>
      <c r="AP508" s="87">
        <v>497</v>
      </c>
      <c r="AQ508" s="90" t="s">
        <v>2341</v>
      </c>
      <c r="AR508" s="90"/>
    </row>
    <row r="509" spans="1:44" s="42" customFormat="1" ht="14.25" customHeight="1">
      <c r="A509" s="75">
        <v>6</v>
      </c>
      <c r="B509" s="76" t="s">
        <v>2342</v>
      </c>
      <c r="C509" s="77" t="s">
        <v>86</v>
      </c>
      <c r="D509" s="77" t="s">
        <v>2743</v>
      </c>
      <c r="E509" s="77" t="s">
        <v>88</v>
      </c>
      <c r="F509" s="77" t="s">
        <v>89</v>
      </c>
      <c r="G509" s="77" t="s">
        <v>90</v>
      </c>
      <c r="H509" s="77" t="s">
        <v>94</v>
      </c>
      <c r="I509" s="77" t="s">
        <v>54</v>
      </c>
      <c r="J509" s="77" t="s">
        <v>2343</v>
      </c>
      <c r="K509" s="75" t="s">
        <v>55</v>
      </c>
      <c r="L509" s="75">
        <v>80161500</v>
      </c>
      <c r="M509" s="61">
        <v>4280000</v>
      </c>
      <c r="N509" s="75">
        <v>6</v>
      </c>
      <c r="O509" s="61">
        <v>25965333</v>
      </c>
      <c r="P509" s="79" t="s">
        <v>61</v>
      </c>
      <c r="Q509" s="79" t="s">
        <v>61</v>
      </c>
      <c r="R509" s="75" t="s">
        <v>2319</v>
      </c>
      <c r="S509" s="75" t="s">
        <v>2320</v>
      </c>
      <c r="T509" s="80" t="s">
        <v>2321</v>
      </c>
      <c r="U509" s="39">
        <v>45490</v>
      </c>
      <c r="V509" s="83">
        <v>202415000058723</v>
      </c>
      <c r="W509" s="106" t="s">
        <v>302</v>
      </c>
      <c r="X509" s="83" t="s">
        <v>340</v>
      </c>
      <c r="Y509" s="89">
        <v>45490</v>
      </c>
      <c r="Z509" s="96" t="s">
        <v>2344</v>
      </c>
      <c r="AA509" s="89">
        <v>45490</v>
      </c>
      <c r="AB509" s="103">
        <v>25965333</v>
      </c>
      <c r="AC509" s="86">
        <f t="shared" si="37"/>
        <v>0</v>
      </c>
      <c r="AD509" s="87">
        <v>1020</v>
      </c>
      <c r="AE509" s="89">
        <v>45492</v>
      </c>
      <c r="AF509" s="85">
        <v>25965333</v>
      </c>
      <c r="AG509" s="88">
        <f t="shared" si="39"/>
        <v>0</v>
      </c>
      <c r="AH509" s="87">
        <v>3785</v>
      </c>
      <c r="AI509" s="89">
        <v>45519</v>
      </c>
      <c r="AJ509" s="85">
        <v>25965333</v>
      </c>
      <c r="AK509" s="33">
        <f t="shared" si="38"/>
        <v>0</v>
      </c>
      <c r="AL509" s="85">
        <v>2282667</v>
      </c>
      <c r="AM509" s="33">
        <f t="shared" si="40"/>
        <v>23682666</v>
      </c>
      <c r="AN509" s="33">
        <f t="shared" si="41"/>
        <v>0</v>
      </c>
      <c r="AO509" s="41" t="s">
        <v>323</v>
      </c>
      <c r="AP509" s="87">
        <v>778</v>
      </c>
      <c r="AQ509" s="90" t="s">
        <v>2345</v>
      </c>
      <c r="AR509" s="90"/>
    </row>
    <row r="510" spans="1:44" s="42" customFormat="1" ht="14.25" customHeight="1">
      <c r="A510" s="75">
        <v>7</v>
      </c>
      <c r="B510" s="76" t="s">
        <v>2346</v>
      </c>
      <c r="C510" s="77" t="s">
        <v>86</v>
      </c>
      <c r="D510" s="77" t="s">
        <v>2743</v>
      </c>
      <c r="E510" s="77" t="s">
        <v>88</v>
      </c>
      <c r="F510" s="77" t="s">
        <v>89</v>
      </c>
      <c r="G510" s="77" t="s">
        <v>90</v>
      </c>
      <c r="H510" s="77" t="s">
        <v>94</v>
      </c>
      <c r="I510" s="77" t="s">
        <v>54</v>
      </c>
      <c r="J510" s="77" t="s">
        <v>2347</v>
      </c>
      <c r="K510" s="75" t="s">
        <v>55</v>
      </c>
      <c r="L510" s="75">
        <v>80161500</v>
      </c>
      <c r="M510" s="61">
        <v>5000000</v>
      </c>
      <c r="N510" s="75">
        <v>6</v>
      </c>
      <c r="O510" s="61">
        <v>30333333</v>
      </c>
      <c r="P510" s="79" t="s">
        <v>61</v>
      </c>
      <c r="Q510" s="79" t="s">
        <v>61</v>
      </c>
      <c r="R510" s="75" t="s">
        <v>2319</v>
      </c>
      <c r="S510" s="75" t="s">
        <v>2320</v>
      </c>
      <c r="T510" s="80" t="s">
        <v>2321</v>
      </c>
      <c r="U510" s="39">
        <v>45489</v>
      </c>
      <c r="V510" s="83">
        <v>202415000058723</v>
      </c>
      <c r="W510" s="106" t="s">
        <v>302</v>
      </c>
      <c r="X510" s="83" t="s">
        <v>340</v>
      </c>
      <c r="Y510" s="89">
        <v>45489</v>
      </c>
      <c r="Z510" s="96" t="s">
        <v>2348</v>
      </c>
      <c r="AA510" s="89">
        <v>45489</v>
      </c>
      <c r="AB510" s="103">
        <v>30333333</v>
      </c>
      <c r="AC510" s="86">
        <f t="shared" si="37"/>
        <v>0</v>
      </c>
      <c r="AD510" s="87">
        <v>928</v>
      </c>
      <c r="AE510" s="89">
        <v>45491</v>
      </c>
      <c r="AF510" s="85">
        <v>30333333</v>
      </c>
      <c r="AG510" s="88">
        <f t="shared" si="39"/>
        <v>0</v>
      </c>
      <c r="AH510" s="87">
        <v>3180</v>
      </c>
      <c r="AI510" s="89">
        <v>45495</v>
      </c>
      <c r="AJ510" s="85">
        <v>30333333</v>
      </c>
      <c r="AK510" s="33">
        <f t="shared" si="38"/>
        <v>0</v>
      </c>
      <c r="AL510" s="85">
        <v>6500000</v>
      </c>
      <c r="AM510" s="33">
        <f t="shared" si="40"/>
        <v>23833333</v>
      </c>
      <c r="AN510" s="33">
        <f t="shared" si="41"/>
        <v>0</v>
      </c>
      <c r="AO510" s="41" t="s">
        <v>323</v>
      </c>
      <c r="AP510" s="87">
        <v>463</v>
      </c>
      <c r="AQ510" s="90" t="s">
        <v>2349</v>
      </c>
      <c r="AR510" s="90"/>
    </row>
    <row r="511" spans="1:44" s="42" customFormat="1" ht="14.25" customHeight="1">
      <c r="A511" s="75">
        <v>8</v>
      </c>
      <c r="B511" s="76" t="s">
        <v>2350</v>
      </c>
      <c r="C511" s="77" t="s">
        <v>86</v>
      </c>
      <c r="D511" s="77" t="s">
        <v>2743</v>
      </c>
      <c r="E511" s="77" t="s">
        <v>88</v>
      </c>
      <c r="F511" s="77" t="s">
        <v>89</v>
      </c>
      <c r="G511" s="77" t="s">
        <v>90</v>
      </c>
      <c r="H511" s="77" t="s">
        <v>95</v>
      </c>
      <c r="I511" s="77" t="s">
        <v>54</v>
      </c>
      <c r="J511" s="77" t="s">
        <v>2351</v>
      </c>
      <c r="K511" s="75" t="s">
        <v>55</v>
      </c>
      <c r="L511" s="75">
        <v>80161500</v>
      </c>
      <c r="M511" s="61">
        <v>8000000</v>
      </c>
      <c r="N511" s="75">
        <v>6</v>
      </c>
      <c r="O511" s="61">
        <v>48533333</v>
      </c>
      <c r="P511" s="79" t="s">
        <v>61</v>
      </c>
      <c r="Q511" s="79" t="s">
        <v>61</v>
      </c>
      <c r="R511" s="75" t="s">
        <v>2319</v>
      </c>
      <c r="S511" s="75" t="s">
        <v>2320</v>
      </c>
      <c r="T511" s="80" t="s">
        <v>2321</v>
      </c>
      <c r="U511" s="39">
        <v>45489</v>
      </c>
      <c r="V511" s="83">
        <v>202415000058723</v>
      </c>
      <c r="W511" s="106" t="s">
        <v>302</v>
      </c>
      <c r="X511" s="83" t="s">
        <v>340</v>
      </c>
      <c r="Y511" s="89">
        <v>45489</v>
      </c>
      <c r="Z511" s="96" t="s">
        <v>2352</v>
      </c>
      <c r="AA511" s="89">
        <v>45489</v>
      </c>
      <c r="AB511" s="103">
        <v>48533333</v>
      </c>
      <c r="AC511" s="86">
        <f t="shared" si="37"/>
        <v>0</v>
      </c>
      <c r="AD511" s="87">
        <v>965</v>
      </c>
      <c r="AE511" s="89">
        <v>45492</v>
      </c>
      <c r="AF511" s="85">
        <v>48533333</v>
      </c>
      <c r="AG511" s="88">
        <f t="shared" si="39"/>
        <v>0</v>
      </c>
      <c r="AH511" s="87">
        <v>3452</v>
      </c>
      <c r="AI511" s="89">
        <v>45507</v>
      </c>
      <c r="AJ511" s="85">
        <v>48533333</v>
      </c>
      <c r="AK511" s="33">
        <f t="shared" si="38"/>
        <v>0</v>
      </c>
      <c r="AL511" s="85">
        <v>6933333</v>
      </c>
      <c r="AM511" s="33">
        <f t="shared" si="40"/>
        <v>41600000</v>
      </c>
      <c r="AN511" s="33">
        <f t="shared" si="41"/>
        <v>0</v>
      </c>
      <c r="AO511" s="41" t="s">
        <v>323</v>
      </c>
      <c r="AP511" s="87">
        <v>621</v>
      </c>
      <c r="AQ511" s="90" t="s">
        <v>2353</v>
      </c>
      <c r="AR511" s="90"/>
    </row>
    <row r="512" spans="1:44" s="42" customFormat="1" ht="14.25" customHeight="1">
      <c r="A512" s="75">
        <v>9</v>
      </c>
      <c r="B512" s="76" t="s">
        <v>2354</v>
      </c>
      <c r="C512" s="77" t="s">
        <v>86</v>
      </c>
      <c r="D512" s="77" t="s">
        <v>2743</v>
      </c>
      <c r="E512" s="77" t="s">
        <v>88</v>
      </c>
      <c r="F512" s="77" t="s">
        <v>89</v>
      </c>
      <c r="G512" s="77" t="s">
        <v>90</v>
      </c>
      <c r="H512" s="77" t="s">
        <v>94</v>
      </c>
      <c r="I512" s="77" t="s">
        <v>54</v>
      </c>
      <c r="J512" s="77" t="s">
        <v>2355</v>
      </c>
      <c r="K512" s="75" t="s">
        <v>55</v>
      </c>
      <c r="L512" s="75">
        <v>80161500</v>
      </c>
      <c r="M512" s="61">
        <v>11000000</v>
      </c>
      <c r="N512" s="75">
        <v>6</v>
      </c>
      <c r="O512" s="61">
        <v>66733333</v>
      </c>
      <c r="P512" s="79" t="s">
        <v>61</v>
      </c>
      <c r="Q512" s="79" t="s">
        <v>61</v>
      </c>
      <c r="R512" s="75" t="s">
        <v>2319</v>
      </c>
      <c r="S512" s="75" t="s">
        <v>2320</v>
      </c>
      <c r="T512" s="80" t="s">
        <v>2321</v>
      </c>
      <c r="U512" s="39">
        <v>45489</v>
      </c>
      <c r="V512" s="83">
        <v>202415000058723</v>
      </c>
      <c r="W512" s="106" t="s">
        <v>302</v>
      </c>
      <c r="X512" s="83" t="s">
        <v>340</v>
      </c>
      <c r="Y512" s="89">
        <v>45489</v>
      </c>
      <c r="Z512" s="96" t="s">
        <v>2356</v>
      </c>
      <c r="AA512" s="89">
        <v>45489</v>
      </c>
      <c r="AB512" s="103">
        <v>66733333</v>
      </c>
      <c r="AC512" s="86">
        <f t="shared" si="37"/>
        <v>0</v>
      </c>
      <c r="AD512" s="87">
        <v>952</v>
      </c>
      <c r="AE512" s="89">
        <v>45491</v>
      </c>
      <c r="AF512" s="85">
        <v>66733333</v>
      </c>
      <c r="AG512" s="88">
        <f t="shared" si="39"/>
        <v>0</v>
      </c>
      <c r="AH512" s="87">
        <v>3212</v>
      </c>
      <c r="AI512" s="89">
        <v>45495</v>
      </c>
      <c r="AJ512" s="85">
        <v>66733333</v>
      </c>
      <c r="AK512" s="33">
        <f t="shared" si="38"/>
        <v>0</v>
      </c>
      <c r="AL512" s="85">
        <v>14300000</v>
      </c>
      <c r="AM512" s="33">
        <f t="shared" si="40"/>
        <v>52433333</v>
      </c>
      <c r="AN512" s="33">
        <f t="shared" si="41"/>
        <v>0</v>
      </c>
      <c r="AO512" s="41" t="s">
        <v>323</v>
      </c>
      <c r="AP512" s="87">
        <v>464</v>
      </c>
      <c r="AQ512" s="90" t="s">
        <v>2357</v>
      </c>
      <c r="AR512" s="90"/>
    </row>
    <row r="513" spans="1:44" s="42" customFormat="1" ht="14.25" customHeight="1">
      <c r="A513" s="75">
        <v>10</v>
      </c>
      <c r="B513" s="76" t="s">
        <v>2358</v>
      </c>
      <c r="C513" s="77" t="s">
        <v>86</v>
      </c>
      <c r="D513" s="77" t="s">
        <v>2743</v>
      </c>
      <c r="E513" s="77" t="s">
        <v>88</v>
      </c>
      <c r="F513" s="77" t="s">
        <v>89</v>
      </c>
      <c r="G513" s="77" t="s">
        <v>90</v>
      </c>
      <c r="H513" s="77" t="s">
        <v>93</v>
      </c>
      <c r="I513" s="77" t="s">
        <v>54</v>
      </c>
      <c r="J513" s="77" t="s">
        <v>2359</v>
      </c>
      <c r="K513" s="75" t="s">
        <v>55</v>
      </c>
      <c r="L513" s="75">
        <v>84111502</v>
      </c>
      <c r="M513" s="61">
        <v>7000000</v>
      </c>
      <c r="N513" s="75">
        <v>6</v>
      </c>
      <c r="O513" s="61">
        <v>42466667</v>
      </c>
      <c r="P513" s="79" t="s">
        <v>61</v>
      </c>
      <c r="Q513" s="79" t="s">
        <v>61</v>
      </c>
      <c r="R513" s="75" t="s">
        <v>2319</v>
      </c>
      <c r="S513" s="75" t="s">
        <v>2320</v>
      </c>
      <c r="T513" s="80" t="s">
        <v>2321</v>
      </c>
      <c r="U513" s="39">
        <v>45489</v>
      </c>
      <c r="V513" s="83">
        <v>202415000058723</v>
      </c>
      <c r="W513" s="106" t="s">
        <v>302</v>
      </c>
      <c r="X513" s="83" t="s">
        <v>340</v>
      </c>
      <c r="Y513" s="89">
        <v>45489</v>
      </c>
      <c r="Z513" s="96" t="s">
        <v>2360</v>
      </c>
      <c r="AA513" s="89">
        <v>45489</v>
      </c>
      <c r="AB513" s="103">
        <v>42466667</v>
      </c>
      <c r="AC513" s="86">
        <f t="shared" si="37"/>
        <v>0</v>
      </c>
      <c r="AD513" s="87">
        <v>972</v>
      </c>
      <c r="AE513" s="89">
        <v>45492</v>
      </c>
      <c r="AF513" s="85">
        <v>42466667</v>
      </c>
      <c r="AG513" s="88">
        <f t="shared" si="39"/>
        <v>0</v>
      </c>
      <c r="AH513" s="87">
        <v>3322</v>
      </c>
      <c r="AI513" s="89">
        <v>45501</v>
      </c>
      <c r="AJ513" s="85">
        <v>42466667</v>
      </c>
      <c r="AK513" s="33">
        <f t="shared" si="38"/>
        <v>0</v>
      </c>
      <c r="AL513" s="85">
        <v>7000000</v>
      </c>
      <c r="AM513" s="33">
        <f t="shared" si="40"/>
        <v>35466667</v>
      </c>
      <c r="AN513" s="33">
        <f t="shared" si="41"/>
        <v>0</v>
      </c>
      <c r="AO513" s="41" t="s">
        <v>323</v>
      </c>
      <c r="AP513" s="87">
        <v>528</v>
      </c>
      <c r="AQ513" s="90" t="s">
        <v>2361</v>
      </c>
      <c r="AR513" s="90"/>
    </row>
    <row r="514" spans="1:44" s="42" customFormat="1" ht="14.25" customHeight="1">
      <c r="A514" s="75">
        <v>11</v>
      </c>
      <c r="B514" s="76" t="s">
        <v>2362</v>
      </c>
      <c r="C514" s="77" t="s">
        <v>86</v>
      </c>
      <c r="D514" s="77" t="s">
        <v>2743</v>
      </c>
      <c r="E514" s="77" t="s">
        <v>88</v>
      </c>
      <c r="F514" s="77" t="s">
        <v>89</v>
      </c>
      <c r="G514" s="77" t="s">
        <v>90</v>
      </c>
      <c r="H514" s="77" t="s">
        <v>76</v>
      </c>
      <c r="I514" s="77" t="s">
        <v>54</v>
      </c>
      <c r="J514" s="77" t="s">
        <v>2363</v>
      </c>
      <c r="K514" s="75" t="s">
        <v>55</v>
      </c>
      <c r="L514" s="75">
        <v>81101500</v>
      </c>
      <c r="M514" s="61">
        <v>8560000</v>
      </c>
      <c r="N514" s="75">
        <v>6</v>
      </c>
      <c r="O514" s="61">
        <v>51930667</v>
      </c>
      <c r="P514" s="79" t="s">
        <v>61</v>
      </c>
      <c r="Q514" s="79" t="s">
        <v>61</v>
      </c>
      <c r="R514" s="75" t="s">
        <v>2319</v>
      </c>
      <c r="S514" s="75" t="s">
        <v>2320</v>
      </c>
      <c r="T514" s="80" t="s">
        <v>2321</v>
      </c>
      <c r="U514" s="39">
        <v>45489</v>
      </c>
      <c r="V514" s="83">
        <v>202415000058723</v>
      </c>
      <c r="W514" s="106" t="s">
        <v>302</v>
      </c>
      <c r="X514" s="83" t="s">
        <v>340</v>
      </c>
      <c r="Y514" s="89">
        <v>45489</v>
      </c>
      <c r="Z514" s="96" t="s">
        <v>2364</v>
      </c>
      <c r="AA514" s="89">
        <v>45489</v>
      </c>
      <c r="AB514" s="103">
        <v>51930667</v>
      </c>
      <c r="AC514" s="86">
        <f t="shared" si="37"/>
        <v>0</v>
      </c>
      <c r="AD514" s="87">
        <v>1023</v>
      </c>
      <c r="AE514" s="89">
        <v>45492</v>
      </c>
      <c r="AF514" s="85">
        <v>51930667</v>
      </c>
      <c r="AG514" s="88">
        <f t="shared" si="39"/>
        <v>0</v>
      </c>
      <c r="AH514" s="87">
        <v>3310</v>
      </c>
      <c r="AI514" s="89">
        <v>45500</v>
      </c>
      <c r="AJ514" s="85">
        <v>41088000</v>
      </c>
      <c r="AK514" s="33">
        <f t="shared" si="38"/>
        <v>10842667</v>
      </c>
      <c r="AL514" s="85">
        <v>9701333</v>
      </c>
      <c r="AM514" s="33">
        <f t="shared" si="40"/>
        <v>31386667</v>
      </c>
      <c r="AN514" s="33">
        <f t="shared" si="41"/>
        <v>10842667</v>
      </c>
      <c r="AO514" s="41" t="s">
        <v>323</v>
      </c>
      <c r="AP514" s="87">
        <v>505</v>
      </c>
      <c r="AQ514" s="90" t="s">
        <v>2365</v>
      </c>
      <c r="AR514" s="90"/>
    </row>
    <row r="515" spans="1:44" s="42" customFormat="1" ht="14.25" customHeight="1">
      <c r="A515" s="75">
        <v>12</v>
      </c>
      <c r="B515" s="76" t="s">
        <v>2366</v>
      </c>
      <c r="C515" s="77" t="s">
        <v>86</v>
      </c>
      <c r="D515" s="77" t="s">
        <v>2743</v>
      </c>
      <c r="E515" s="77" t="s">
        <v>88</v>
      </c>
      <c r="F515" s="77" t="s">
        <v>89</v>
      </c>
      <c r="G515" s="77" t="s">
        <v>90</v>
      </c>
      <c r="H515" s="77" t="s">
        <v>82</v>
      </c>
      <c r="I515" s="77" t="s">
        <v>54</v>
      </c>
      <c r="J515" s="77" t="s">
        <v>2367</v>
      </c>
      <c r="K515" s="75" t="s">
        <v>55</v>
      </c>
      <c r="L515" s="75">
        <v>80141602</v>
      </c>
      <c r="M515" s="61">
        <v>5000000</v>
      </c>
      <c r="N515" s="75">
        <v>6</v>
      </c>
      <c r="O515" s="61">
        <v>30333333</v>
      </c>
      <c r="P515" s="79" t="s">
        <v>61</v>
      </c>
      <c r="Q515" s="79" t="s">
        <v>61</v>
      </c>
      <c r="R515" s="75" t="s">
        <v>2319</v>
      </c>
      <c r="S515" s="75" t="s">
        <v>2320</v>
      </c>
      <c r="T515" s="80" t="s">
        <v>2321</v>
      </c>
      <c r="U515" s="39">
        <v>45475</v>
      </c>
      <c r="V515" s="83">
        <v>202415000056823</v>
      </c>
      <c r="W515" s="106" t="s">
        <v>302</v>
      </c>
      <c r="X515" s="83" t="s">
        <v>340</v>
      </c>
      <c r="Y515" s="89">
        <v>45489</v>
      </c>
      <c r="Z515" s="96" t="s">
        <v>2368</v>
      </c>
      <c r="AA515" s="89">
        <v>45489</v>
      </c>
      <c r="AB515" s="103">
        <v>30333333</v>
      </c>
      <c r="AC515" s="86">
        <f t="shared" si="37"/>
        <v>0</v>
      </c>
      <c r="AD515" s="87">
        <v>917</v>
      </c>
      <c r="AE515" s="89">
        <v>45491</v>
      </c>
      <c r="AF515" s="85">
        <v>30333333</v>
      </c>
      <c r="AG515" s="88">
        <f t="shared" si="39"/>
        <v>0</v>
      </c>
      <c r="AH515" s="87">
        <v>3307</v>
      </c>
      <c r="AI515" s="89">
        <v>45499</v>
      </c>
      <c r="AJ515" s="85">
        <v>30333333</v>
      </c>
      <c r="AK515" s="33">
        <f t="shared" si="38"/>
        <v>0</v>
      </c>
      <c r="AL515" s="85">
        <v>5833333</v>
      </c>
      <c r="AM515" s="33">
        <f t="shared" si="40"/>
        <v>24500000</v>
      </c>
      <c r="AN515" s="33">
        <f t="shared" si="41"/>
        <v>0</v>
      </c>
      <c r="AO515" s="41" t="s">
        <v>323</v>
      </c>
      <c r="AP515" s="87">
        <v>503</v>
      </c>
      <c r="AQ515" s="90" t="s">
        <v>2369</v>
      </c>
      <c r="AR515" s="90"/>
    </row>
    <row r="516" spans="1:44" s="42" customFormat="1" ht="14.25" customHeight="1">
      <c r="A516" s="75">
        <v>13</v>
      </c>
      <c r="B516" s="76" t="s">
        <v>2370</v>
      </c>
      <c r="C516" s="77" t="s">
        <v>86</v>
      </c>
      <c r="D516" s="77" t="s">
        <v>2743</v>
      </c>
      <c r="E516" s="77" t="s">
        <v>88</v>
      </c>
      <c r="F516" s="77" t="s">
        <v>89</v>
      </c>
      <c r="G516" s="77" t="s">
        <v>90</v>
      </c>
      <c r="H516" s="77" t="s">
        <v>53</v>
      </c>
      <c r="I516" s="77" t="s">
        <v>54</v>
      </c>
      <c r="J516" s="77" t="s">
        <v>2371</v>
      </c>
      <c r="K516" s="75" t="s">
        <v>55</v>
      </c>
      <c r="L516" s="75">
        <v>80121704</v>
      </c>
      <c r="M516" s="61">
        <v>8500000</v>
      </c>
      <c r="N516" s="75">
        <v>6</v>
      </c>
      <c r="O516" s="61">
        <v>51566667</v>
      </c>
      <c r="P516" s="79" t="s">
        <v>61</v>
      </c>
      <c r="Q516" s="79" t="s">
        <v>61</v>
      </c>
      <c r="R516" s="75" t="s">
        <v>2319</v>
      </c>
      <c r="S516" s="75" t="s">
        <v>2320</v>
      </c>
      <c r="T516" s="80" t="s">
        <v>2372</v>
      </c>
      <c r="U516" s="39">
        <v>45475</v>
      </c>
      <c r="V516" s="83">
        <v>202415000056803</v>
      </c>
      <c r="W516" s="106" t="s">
        <v>302</v>
      </c>
      <c r="X516" s="83" t="s">
        <v>340</v>
      </c>
      <c r="Y516" s="89">
        <v>45489</v>
      </c>
      <c r="Z516" s="96" t="s">
        <v>2373</v>
      </c>
      <c r="AA516" s="89">
        <v>45489</v>
      </c>
      <c r="AB516" s="103">
        <v>51566667</v>
      </c>
      <c r="AC516" s="86">
        <f t="shared" si="37"/>
        <v>0</v>
      </c>
      <c r="AD516" s="87">
        <v>877</v>
      </c>
      <c r="AE516" s="89">
        <v>45490</v>
      </c>
      <c r="AF516" s="85">
        <v>51566667</v>
      </c>
      <c r="AG516" s="88">
        <f t="shared" si="39"/>
        <v>0</v>
      </c>
      <c r="AH516" s="87"/>
      <c r="AI516" s="89"/>
      <c r="AJ516" s="85"/>
      <c r="AK516" s="33">
        <f t="shared" si="38"/>
        <v>51566667</v>
      </c>
      <c r="AL516" s="85"/>
      <c r="AM516" s="33">
        <f t="shared" si="40"/>
        <v>0</v>
      </c>
      <c r="AN516" s="33">
        <f t="shared" si="41"/>
        <v>51566667</v>
      </c>
      <c r="AO516" s="41"/>
      <c r="AP516" s="87"/>
      <c r="AQ516" s="90"/>
      <c r="AR516" s="90"/>
    </row>
    <row r="517" spans="1:44" s="42" customFormat="1" ht="14.25" customHeight="1">
      <c r="A517" s="75">
        <v>14</v>
      </c>
      <c r="B517" s="76" t="s">
        <v>2374</v>
      </c>
      <c r="C517" s="77" t="s">
        <v>86</v>
      </c>
      <c r="D517" s="77" t="s">
        <v>2743</v>
      </c>
      <c r="E517" s="77" t="s">
        <v>88</v>
      </c>
      <c r="F517" s="77" t="s">
        <v>89</v>
      </c>
      <c r="G517" s="77" t="s">
        <v>90</v>
      </c>
      <c r="H517" s="77" t="s">
        <v>96</v>
      </c>
      <c r="I517" s="77" t="s">
        <v>54</v>
      </c>
      <c r="J517" s="77" t="s">
        <v>2375</v>
      </c>
      <c r="K517" s="75" t="s">
        <v>55</v>
      </c>
      <c r="L517" s="75">
        <v>80161504</v>
      </c>
      <c r="M517" s="61">
        <v>3700000</v>
      </c>
      <c r="N517" s="75">
        <v>6</v>
      </c>
      <c r="O517" s="61">
        <v>22446667</v>
      </c>
      <c r="P517" s="79" t="s">
        <v>61</v>
      </c>
      <c r="Q517" s="79" t="s">
        <v>61</v>
      </c>
      <c r="R517" s="75" t="s">
        <v>2319</v>
      </c>
      <c r="S517" s="75" t="s">
        <v>2320</v>
      </c>
      <c r="T517" s="80" t="s">
        <v>2321</v>
      </c>
      <c r="U517" s="39">
        <v>45475</v>
      </c>
      <c r="V517" s="83">
        <v>202415000056803</v>
      </c>
      <c r="W517" s="106" t="s">
        <v>302</v>
      </c>
      <c r="X517" s="83" t="s">
        <v>340</v>
      </c>
      <c r="Y517" s="89">
        <v>45489</v>
      </c>
      <c r="Z517" s="96" t="s">
        <v>2376</v>
      </c>
      <c r="AA517" s="89">
        <v>45489</v>
      </c>
      <c r="AB517" s="103">
        <v>22446667</v>
      </c>
      <c r="AC517" s="86">
        <f t="shared" si="37"/>
        <v>0</v>
      </c>
      <c r="AD517" s="87">
        <v>944</v>
      </c>
      <c r="AE517" s="89">
        <v>45491</v>
      </c>
      <c r="AF517" s="85">
        <v>22446667</v>
      </c>
      <c r="AG517" s="88">
        <f t="shared" si="39"/>
        <v>0</v>
      </c>
      <c r="AH517" s="87">
        <v>4026</v>
      </c>
      <c r="AI517" s="89">
        <v>45531</v>
      </c>
      <c r="AJ517" s="85">
        <v>22446667</v>
      </c>
      <c r="AK517" s="33">
        <f t="shared" si="38"/>
        <v>0</v>
      </c>
      <c r="AL517" s="85">
        <v>0</v>
      </c>
      <c r="AM517" s="33">
        <f t="shared" si="40"/>
        <v>22446667</v>
      </c>
      <c r="AN517" s="33">
        <f t="shared" si="41"/>
        <v>0</v>
      </c>
      <c r="AO517" s="41" t="s">
        <v>320</v>
      </c>
      <c r="AP517" s="87">
        <v>803</v>
      </c>
      <c r="AQ517" s="90" t="s">
        <v>2377</v>
      </c>
      <c r="AR517" s="90"/>
    </row>
    <row r="518" spans="1:44" s="42" customFormat="1" ht="14.25" customHeight="1">
      <c r="A518" s="75">
        <v>15</v>
      </c>
      <c r="B518" s="76" t="s">
        <v>2378</v>
      </c>
      <c r="C518" s="77" t="s">
        <v>86</v>
      </c>
      <c r="D518" s="77" t="s">
        <v>2743</v>
      </c>
      <c r="E518" s="77" t="s">
        <v>88</v>
      </c>
      <c r="F518" s="77" t="s">
        <v>89</v>
      </c>
      <c r="G518" s="77" t="s">
        <v>90</v>
      </c>
      <c r="H518" s="77" t="s">
        <v>96</v>
      </c>
      <c r="I518" s="77" t="s">
        <v>54</v>
      </c>
      <c r="J518" s="77" t="s">
        <v>2379</v>
      </c>
      <c r="K518" s="75" t="s">
        <v>55</v>
      </c>
      <c r="L518" s="75">
        <v>80161504</v>
      </c>
      <c r="M518" s="61">
        <v>3500000</v>
      </c>
      <c r="N518" s="75">
        <v>6</v>
      </c>
      <c r="O518" s="61">
        <v>21233333</v>
      </c>
      <c r="P518" s="79" t="s">
        <v>61</v>
      </c>
      <c r="Q518" s="79" t="s">
        <v>61</v>
      </c>
      <c r="R518" s="75" t="s">
        <v>2319</v>
      </c>
      <c r="S518" s="75" t="s">
        <v>2320</v>
      </c>
      <c r="T518" s="80" t="s">
        <v>2321</v>
      </c>
      <c r="U518" s="39">
        <v>45475</v>
      </c>
      <c r="V518" s="83">
        <v>202415000056823</v>
      </c>
      <c r="W518" s="106" t="s">
        <v>302</v>
      </c>
      <c r="X518" s="83" t="s">
        <v>340</v>
      </c>
      <c r="Y518" s="89">
        <v>45489</v>
      </c>
      <c r="Z518" s="96" t="s">
        <v>2380</v>
      </c>
      <c r="AA518" s="89">
        <v>45489</v>
      </c>
      <c r="AB518" s="103">
        <v>21233333</v>
      </c>
      <c r="AC518" s="86">
        <f t="shared" si="37"/>
        <v>0</v>
      </c>
      <c r="AD518" s="87">
        <v>915</v>
      </c>
      <c r="AE518" s="89">
        <v>45491</v>
      </c>
      <c r="AF518" s="85">
        <v>21233333</v>
      </c>
      <c r="AG518" s="88">
        <f t="shared" si="39"/>
        <v>0</v>
      </c>
      <c r="AH518" s="87">
        <v>4084</v>
      </c>
      <c r="AI518" s="89">
        <v>45537</v>
      </c>
      <c r="AJ518" s="85">
        <v>21233333</v>
      </c>
      <c r="AK518" s="33">
        <f t="shared" si="38"/>
        <v>0</v>
      </c>
      <c r="AL518" s="85"/>
      <c r="AM518" s="33">
        <f t="shared" si="40"/>
        <v>21233333</v>
      </c>
      <c r="AN518" s="33">
        <f t="shared" si="41"/>
        <v>0</v>
      </c>
      <c r="AO518" s="41" t="s">
        <v>320</v>
      </c>
      <c r="AP518" s="87" t="s">
        <v>2381</v>
      </c>
      <c r="AQ518" s="90" t="s">
        <v>2382</v>
      </c>
      <c r="AR518" s="90"/>
    </row>
    <row r="519" spans="1:44" s="42" customFormat="1" ht="14.25" customHeight="1">
      <c r="A519" s="75">
        <v>16</v>
      </c>
      <c r="B519" s="76" t="s">
        <v>2383</v>
      </c>
      <c r="C519" s="77" t="s">
        <v>86</v>
      </c>
      <c r="D519" s="77" t="s">
        <v>2743</v>
      </c>
      <c r="E519" s="77" t="s">
        <v>88</v>
      </c>
      <c r="F519" s="77" t="s">
        <v>89</v>
      </c>
      <c r="G519" s="77" t="s">
        <v>90</v>
      </c>
      <c r="H519" s="77" t="s">
        <v>97</v>
      </c>
      <c r="I519" s="77" t="s">
        <v>54</v>
      </c>
      <c r="J519" s="77" t="s">
        <v>2384</v>
      </c>
      <c r="K519" s="75" t="s">
        <v>55</v>
      </c>
      <c r="L519" s="75">
        <v>81101500</v>
      </c>
      <c r="M519" s="61">
        <v>12000000</v>
      </c>
      <c r="N519" s="75">
        <v>6</v>
      </c>
      <c r="O519" s="61">
        <v>66800000</v>
      </c>
      <c r="P519" s="79" t="s">
        <v>61</v>
      </c>
      <c r="Q519" s="79" t="s">
        <v>61</v>
      </c>
      <c r="R519" s="75" t="s">
        <v>2319</v>
      </c>
      <c r="S519" s="75" t="s">
        <v>2320</v>
      </c>
      <c r="T519" s="80" t="s">
        <v>2321</v>
      </c>
      <c r="U519" s="39">
        <v>45475</v>
      </c>
      <c r="V519" s="83">
        <v>202415000056803</v>
      </c>
      <c r="W519" s="106" t="s">
        <v>302</v>
      </c>
      <c r="X519" s="83" t="s">
        <v>340</v>
      </c>
      <c r="Y519" s="89">
        <v>45489</v>
      </c>
      <c r="Z519" s="96" t="s">
        <v>2385</v>
      </c>
      <c r="AA519" s="89">
        <v>45489</v>
      </c>
      <c r="AB519" s="103">
        <v>66800000</v>
      </c>
      <c r="AC519" s="86">
        <f t="shared" si="37"/>
        <v>0</v>
      </c>
      <c r="AD519" s="87">
        <v>940</v>
      </c>
      <c r="AE519" s="89">
        <v>45491</v>
      </c>
      <c r="AF519" s="85">
        <v>66800000</v>
      </c>
      <c r="AG519" s="88">
        <f t="shared" si="39"/>
        <v>0</v>
      </c>
      <c r="AH519" s="87">
        <v>3275</v>
      </c>
      <c r="AI519" s="89">
        <v>45497</v>
      </c>
      <c r="AJ519" s="85">
        <v>66800000</v>
      </c>
      <c r="AK519" s="33">
        <f t="shared" si="38"/>
        <v>0</v>
      </c>
      <c r="AL519" s="85">
        <v>14800000</v>
      </c>
      <c r="AM519" s="33">
        <f t="shared" si="40"/>
        <v>52000000</v>
      </c>
      <c r="AN519" s="33">
        <f t="shared" si="41"/>
        <v>0</v>
      </c>
      <c r="AO519" s="41" t="s">
        <v>323</v>
      </c>
      <c r="AP519" s="87">
        <v>475</v>
      </c>
      <c r="AQ519" s="90" t="s">
        <v>2386</v>
      </c>
      <c r="AR519" s="90"/>
    </row>
    <row r="520" spans="1:44" s="42" customFormat="1" ht="14.25" customHeight="1">
      <c r="A520" s="75">
        <v>17</v>
      </c>
      <c r="B520" s="76" t="s">
        <v>2387</v>
      </c>
      <c r="C520" s="77" t="s">
        <v>86</v>
      </c>
      <c r="D520" s="77" t="s">
        <v>2743</v>
      </c>
      <c r="E520" s="77" t="s">
        <v>88</v>
      </c>
      <c r="F520" s="77" t="s">
        <v>89</v>
      </c>
      <c r="G520" s="77" t="s">
        <v>90</v>
      </c>
      <c r="H520" s="77" t="s">
        <v>97</v>
      </c>
      <c r="I520" s="77" t="s">
        <v>54</v>
      </c>
      <c r="J520" s="77" t="s">
        <v>2388</v>
      </c>
      <c r="K520" s="75" t="s">
        <v>55</v>
      </c>
      <c r="L520" s="75">
        <v>81101500</v>
      </c>
      <c r="M520" s="61">
        <v>8000000</v>
      </c>
      <c r="N520" s="75">
        <v>6</v>
      </c>
      <c r="O520" s="61">
        <v>44533333</v>
      </c>
      <c r="P520" s="79" t="s">
        <v>61</v>
      </c>
      <c r="Q520" s="79" t="s">
        <v>61</v>
      </c>
      <c r="R520" s="75" t="s">
        <v>2319</v>
      </c>
      <c r="S520" s="75" t="s">
        <v>2320</v>
      </c>
      <c r="T520" s="80" t="s">
        <v>2321</v>
      </c>
      <c r="U520" s="39">
        <v>45475</v>
      </c>
      <c r="V520" s="83">
        <v>202415000056823</v>
      </c>
      <c r="W520" s="106" t="s">
        <v>302</v>
      </c>
      <c r="X520" s="83" t="s">
        <v>340</v>
      </c>
      <c r="Y520" s="89">
        <v>45489</v>
      </c>
      <c r="Z520" s="96" t="s">
        <v>2389</v>
      </c>
      <c r="AA520" s="89">
        <v>45489</v>
      </c>
      <c r="AB520" s="103">
        <v>44533333</v>
      </c>
      <c r="AC520" s="86">
        <f t="shared" ref="AC520:AC583" si="43">O520-AB520</f>
        <v>0</v>
      </c>
      <c r="AD520" s="87">
        <v>913</v>
      </c>
      <c r="AE520" s="89">
        <v>45491</v>
      </c>
      <c r="AF520" s="85">
        <v>44533333</v>
      </c>
      <c r="AG520" s="88">
        <f t="shared" si="39"/>
        <v>0</v>
      </c>
      <c r="AH520" s="87">
        <v>3363</v>
      </c>
      <c r="AI520" s="89">
        <v>45505</v>
      </c>
      <c r="AJ520" s="85">
        <v>44533333</v>
      </c>
      <c r="AK520" s="33">
        <f t="shared" ref="AK520:AK583" si="44">AF520-AJ520</f>
        <v>0</v>
      </c>
      <c r="AL520" s="85">
        <v>8000000</v>
      </c>
      <c r="AM520" s="33">
        <f t="shared" si="40"/>
        <v>36533333</v>
      </c>
      <c r="AN520" s="33">
        <f t="shared" si="41"/>
        <v>0</v>
      </c>
      <c r="AO520" s="41" t="s">
        <v>323</v>
      </c>
      <c r="AP520" s="87">
        <v>555</v>
      </c>
      <c r="AQ520" s="90" t="s">
        <v>2390</v>
      </c>
      <c r="AR520" s="90"/>
    </row>
    <row r="521" spans="1:44" s="42" customFormat="1" ht="14.25" customHeight="1">
      <c r="A521" s="75">
        <v>18</v>
      </c>
      <c r="B521" s="76" t="s">
        <v>2391</v>
      </c>
      <c r="C521" s="77" t="s">
        <v>86</v>
      </c>
      <c r="D521" s="77" t="s">
        <v>2743</v>
      </c>
      <c r="E521" s="77" t="s">
        <v>88</v>
      </c>
      <c r="F521" s="77" t="s">
        <v>89</v>
      </c>
      <c r="G521" s="77" t="s">
        <v>90</v>
      </c>
      <c r="H521" s="77" t="s">
        <v>76</v>
      </c>
      <c r="I521" s="77" t="s">
        <v>54</v>
      </c>
      <c r="J521" s="77" t="s">
        <v>2388</v>
      </c>
      <c r="K521" s="75" t="s">
        <v>55</v>
      </c>
      <c r="L521" s="75">
        <v>81101500</v>
      </c>
      <c r="M521" s="61">
        <v>8000000</v>
      </c>
      <c r="N521" s="75">
        <v>6</v>
      </c>
      <c r="O521" s="61">
        <v>48533333</v>
      </c>
      <c r="P521" s="79" t="s">
        <v>61</v>
      </c>
      <c r="Q521" s="79" t="s">
        <v>61</v>
      </c>
      <c r="R521" s="75" t="s">
        <v>2319</v>
      </c>
      <c r="S521" s="75" t="s">
        <v>2320</v>
      </c>
      <c r="T521" s="80" t="s">
        <v>2321</v>
      </c>
      <c r="U521" s="39">
        <v>45475</v>
      </c>
      <c r="V521" s="83">
        <v>202415000056803</v>
      </c>
      <c r="W521" s="106" t="s">
        <v>302</v>
      </c>
      <c r="X521" s="83" t="s">
        <v>340</v>
      </c>
      <c r="Y521" s="89">
        <v>45489</v>
      </c>
      <c r="Z521" s="96" t="s">
        <v>2392</v>
      </c>
      <c r="AA521" s="89">
        <v>45489</v>
      </c>
      <c r="AB521" s="103">
        <v>48533333</v>
      </c>
      <c r="AC521" s="86">
        <f t="shared" si="43"/>
        <v>0</v>
      </c>
      <c r="AD521" s="87">
        <v>942</v>
      </c>
      <c r="AE521" s="89">
        <v>45491</v>
      </c>
      <c r="AF521" s="85">
        <v>48533333</v>
      </c>
      <c r="AG521" s="88">
        <f t="shared" ref="AG521:AG584" si="45">AB521-AF521</f>
        <v>0</v>
      </c>
      <c r="AH521" s="87">
        <v>3343</v>
      </c>
      <c r="AI521" s="89">
        <v>45503</v>
      </c>
      <c r="AJ521" s="85">
        <v>44533333</v>
      </c>
      <c r="AK521" s="33">
        <f t="shared" si="44"/>
        <v>4000000</v>
      </c>
      <c r="AL521" s="85">
        <v>8000000</v>
      </c>
      <c r="AM521" s="33">
        <f t="shared" ref="AM521:AM584" si="46">AJ521-AL521</f>
        <v>36533333</v>
      </c>
      <c r="AN521" s="33">
        <f t="shared" ref="AN521:AN584" si="47">O521-AJ521</f>
        <v>4000000</v>
      </c>
      <c r="AO521" s="41" t="s">
        <v>323</v>
      </c>
      <c r="AP521" s="87">
        <v>517</v>
      </c>
      <c r="AQ521" s="90" t="s">
        <v>2393</v>
      </c>
      <c r="AR521" s="90"/>
    </row>
    <row r="522" spans="1:44" s="42" customFormat="1" ht="14.25" customHeight="1">
      <c r="A522" s="75">
        <v>19</v>
      </c>
      <c r="B522" s="76" t="s">
        <v>2394</v>
      </c>
      <c r="C522" s="77" t="s">
        <v>86</v>
      </c>
      <c r="D522" s="77" t="s">
        <v>2743</v>
      </c>
      <c r="E522" s="77" t="s">
        <v>88</v>
      </c>
      <c r="F522" s="77" t="s">
        <v>89</v>
      </c>
      <c r="G522" s="77" t="s">
        <v>90</v>
      </c>
      <c r="H522" s="77" t="s">
        <v>53</v>
      </c>
      <c r="I522" s="77" t="s">
        <v>54</v>
      </c>
      <c r="J522" s="77" t="s">
        <v>2395</v>
      </c>
      <c r="K522" s="75" t="s">
        <v>55</v>
      </c>
      <c r="L522" s="75">
        <v>80121704</v>
      </c>
      <c r="M522" s="61">
        <v>8560000</v>
      </c>
      <c r="N522" s="75">
        <v>6</v>
      </c>
      <c r="O522" s="61">
        <v>51930667</v>
      </c>
      <c r="P522" s="79" t="s">
        <v>61</v>
      </c>
      <c r="Q522" s="79" t="s">
        <v>61</v>
      </c>
      <c r="R522" s="75" t="s">
        <v>2319</v>
      </c>
      <c r="S522" s="75" t="s">
        <v>2320</v>
      </c>
      <c r="T522" s="80" t="s">
        <v>2321</v>
      </c>
      <c r="U522" s="39">
        <v>45475</v>
      </c>
      <c r="V522" s="83">
        <v>202415000056803</v>
      </c>
      <c r="W522" s="106" t="s">
        <v>302</v>
      </c>
      <c r="X522" s="83" t="s">
        <v>340</v>
      </c>
      <c r="Y522" s="89">
        <v>45489</v>
      </c>
      <c r="Z522" s="96" t="s">
        <v>2396</v>
      </c>
      <c r="AA522" s="89">
        <v>45489</v>
      </c>
      <c r="AB522" s="103">
        <v>51930667</v>
      </c>
      <c r="AC522" s="86">
        <f t="shared" si="43"/>
        <v>0</v>
      </c>
      <c r="AD522" s="87">
        <v>934</v>
      </c>
      <c r="AE522" s="89">
        <v>45491</v>
      </c>
      <c r="AF522" s="85">
        <v>51930667</v>
      </c>
      <c r="AG522" s="88">
        <f t="shared" si="45"/>
        <v>0</v>
      </c>
      <c r="AH522" s="87">
        <v>3287</v>
      </c>
      <c r="AI522" s="89">
        <v>45497</v>
      </c>
      <c r="AJ522" s="85">
        <v>51930667</v>
      </c>
      <c r="AK522" s="33">
        <f t="shared" si="44"/>
        <v>0</v>
      </c>
      <c r="AL522" s="85">
        <v>10557333</v>
      </c>
      <c r="AM522" s="33">
        <f t="shared" si="46"/>
        <v>41373334</v>
      </c>
      <c r="AN522" s="33">
        <f t="shared" si="47"/>
        <v>0</v>
      </c>
      <c r="AO522" s="41" t="s">
        <v>323</v>
      </c>
      <c r="AP522" s="87">
        <v>476</v>
      </c>
      <c r="AQ522" s="90" t="s">
        <v>2397</v>
      </c>
      <c r="AR522" s="90"/>
    </row>
    <row r="523" spans="1:44" s="42" customFormat="1" ht="14.25" customHeight="1">
      <c r="A523" s="75">
        <v>20</v>
      </c>
      <c r="B523" s="76" t="s">
        <v>2398</v>
      </c>
      <c r="C523" s="77" t="s">
        <v>86</v>
      </c>
      <c r="D523" s="77" t="s">
        <v>2743</v>
      </c>
      <c r="E523" s="77" t="s">
        <v>88</v>
      </c>
      <c r="F523" s="77" t="s">
        <v>89</v>
      </c>
      <c r="G523" s="77" t="s">
        <v>90</v>
      </c>
      <c r="H523" s="77" t="s">
        <v>53</v>
      </c>
      <c r="I523" s="77" t="s">
        <v>54</v>
      </c>
      <c r="J523" s="77" t="s">
        <v>2399</v>
      </c>
      <c r="K523" s="75" t="s">
        <v>55</v>
      </c>
      <c r="L523" s="75">
        <v>80121704</v>
      </c>
      <c r="M523" s="61">
        <v>14400000</v>
      </c>
      <c r="N523" s="75">
        <v>6</v>
      </c>
      <c r="O523" s="61">
        <v>80160000</v>
      </c>
      <c r="P523" s="79" t="s">
        <v>61</v>
      </c>
      <c r="Q523" s="79" t="s">
        <v>61</v>
      </c>
      <c r="R523" s="75" t="s">
        <v>2319</v>
      </c>
      <c r="S523" s="75" t="s">
        <v>2320</v>
      </c>
      <c r="T523" s="80" t="s">
        <v>2321</v>
      </c>
      <c r="U523" s="39">
        <v>45475</v>
      </c>
      <c r="V523" s="83">
        <v>202415000056803</v>
      </c>
      <c r="W523" s="106" t="s">
        <v>302</v>
      </c>
      <c r="X523" s="83" t="s">
        <v>340</v>
      </c>
      <c r="Y523" s="89">
        <v>45489</v>
      </c>
      <c r="Z523" s="96" t="s">
        <v>2400</v>
      </c>
      <c r="AA523" s="89">
        <v>45489</v>
      </c>
      <c r="AB523" s="103">
        <v>80160000</v>
      </c>
      <c r="AC523" s="86">
        <f t="shared" si="43"/>
        <v>0</v>
      </c>
      <c r="AD523" s="87">
        <v>938</v>
      </c>
      <c r="AE523" s="89">
        <v>45491</v>
      </c>
      <c r="AF523" s="85">
        <v>80160000</v>
      </c>
      <c r="AG523" s="88">
        <f t="shared" si="45"/>
        <v>0</v>
      </c>
      <c r="AH523" s="87">
        <v>3410</v>
      </c>
      <c r="AI523" s="89">
        <v>45506</v>
      </c>
      <c r="AJ523" s="85">
        <v>80160000</v>
      </c>
      <c r="AK523" s="33">
        <f t="shared" si="44"/>
        <v>0</v>
      </c>
      <c r="AL523" s="85">
        <v>13920000</v>
      </c>
      <c r="AM523" s="33">
        <f t="shared" si="46"/>
        <v>66240000</v>
      </c>
      <c r="AN523" s="33">
        <f t="shared" si="47"/>
        <v>0</v>
      </c>
      <c r="AO523" s="41" t="s">
        <v>323</v>
      </c>
      <c r="AP523" s="87">
        <v>589</v>
      </c>
      <c r="AQ523" s="90" t="s">
        <v>2401</v>
      </c>
      <c r="AR523" s="90"/>
    </row>
    <row r="524" spans="1:44" s="42" customFormat="1" ht="14.25" customHeight="1">
      <c r="A524" s="75">
        <v>21</v>
      </c>
      <c r="B524" s="76" t="s">
        <v>2402</v>
      </c>
      <c r="C524" s="77" t="s">
        <v>86</v>
      </c>
      <c r="D524" s="77" t="s">
        <v>2743</v>
      </c>
      <c r="E524" s="77" t="s">
        <v>88</v>
      </c>
      <c r="F524" s="77" t="s">
        <v>89</v>
      </c>
      <c r="G524" s="77" t="s">
        <v>90</v>
      </c>
      <c r="H524" s="77" t="s">
        <v>53</v>
      </c>
      <c r="I524" s="77" t="s">
        <v>54</v>
      </c>
      <c r="J524" s="77" t="s">
        <v>2403</v>
      </c>
      <c r="K524" s="75" t="s">
        <v>55</v>
      </c>
      <c r="L524" s="75">
        <v>80121704</v>
      </c>
      <c r="M524" s="61">
        <v>8560000</v>
      </c>
      <c r="N524" s="75">
        <v>6</v>
      </c>
      <c r="O524" s="61">
        <v>51930667</v>
      </c>
      <c r="P524" s="79" t="s">
        <v>61</v>
      </c>
      <c r="Q524" s="79" t="s">
        <v>61</v>
      </c>
      <c r="R524" s="75" t="s">
        <v>2319</v>
      </c>
      <c r="S524" s="75" t="s">
        <v>2320</v>
      </c>
      <c r="T524" s="80" t="s">
        <v>2321</v>
      </c>
      <c r="U524" s="39">
        <v>45475</v>
      </c>
      <c r="V524" s="83">
        <v>202415000056803</v>
      </c>
      <c r="W524" s="106" t="s">
        <v>302</v>
      </c>
      <c r="X524" s="83" t="s">
        <v>340</v>
      </c>
      <c r="Y524" s="89">
        <v>45489</v>
      </c>
      <c r="Z524" s="96" t="s">
        <v>2404</v>
      </c>
      <c r="AA524" s="89">
        <v>45489</v>
      </c>
      <c r="AB524" s="103">
        <v>51930667</v>
      </c>
      <c r="AC524" s="86">
        <f t="shared" si="43"/>
        <v>0</v>
      </c>
      <c r="AD524" s="87">
        <v>930</v>
      </c>
      <c r="AE524" s="89">
        <v>45491</v>
      </c>
      <c r="AF524" s="85">
        <v>51930667</v>
      </c>
      <c r="AG524" s="88">
        <f t="shared" si="45"/>
        <v>0</v>
      </c>
      <c r="AH524" s="87">
        <v>3280</v>
      </c>
      <c r="AI524" s="89">
        <v>45497</v>
      </c>
      <c r="AJ524" s="85">
        <v>51930667</v>
      </c>
      <c r="AK524" s="33">
        <f t="shared" si="44"/>
        <v>0</v>
      </c>
      <c r="AL524" s="85">
        <v>10272000</v>
      </c>
      <c r="AM524" s="33">
        <f t="shared" si="46"/>
        <v>41658667</v>
      </c>
      <c r="AN524" s="33">
        <f t="shared" si="47"/>
        <v>0</v>
      </c>
      <c r="AO524" s="41" t="s">
        <v>323</v>
      </c>
      <c r="AP524" s="87">
        <v>484</v>
      </c>
      <c r="AQ524" s="90" t="s">
        <v>2405</v>
      </c>
      <c r="AR524" s="90"/>
    </row>
    <row r="525" spans="1:44" s="42" customFormat="1" ht="14.25" customHeight="1">
      <c r="A525" s="75">
        <v>22</v>
      </c>
      <c r="B525" s="76" t="s">
        <v>2406</v>
      </c>
      <c r="C525" s="77" t="s">
        <v>86</v>
      </c>
      <c r="D525" s="77" t="s">
        <v>2743</v>
      </c>
      <c r="E525" s="77" t="s">
        <v>88</v>
      </c>
      <c r="F525" s="77" t="s">
        <v>89</v>
      </c>
      <c r="G525" s="77" t="s">
        <v>90</v>
      </c>
      <c r="H525" s="77" t="s">
        <v>53</v>
      </c>
      <c r="I525" s="77" t="s">
        <v>54</v>
      </c>
      <c r="J525" s="77" t="s">
        <v>2407</v>
      </c>
      <c r="K525" s="75" t="s">
        <v>55</v>
      </c>
      <c r="L525" s="75">
        <v>80121704</v>
      </c>
      <c r="M525" s="61">
        <v>12000000</v>
      </c>
      <c r="N525" s="75">
        <v>6</v>
      </c>
      <c r="O525" s="61">
        <v>72800000</v>
      </c>
      <c r="P525" s="79" t="s">
        <v>61</v>
      </c>
      <c r="Q525" s="79" t="s">
        <v>61</v>
      </c>
      <c r="R525" s="75" t="s">
        <v>2319</v>
      </c>
      <c r="S525" s="75" t="s">
        <v>2320</v>
      </c>
      <c r="T525" s="80" t="s">
        <v>2321</v>
      </c>
      <c r="U525" s="39">
        <v>45475</v>
      </c>
      <c r="V525" s="83">
        <v>202415000056823</v>
      </c>
      <c r="W525" s="106" t="s">
        <v>302</v>
      </c>
      <c r="X525" s="83" t="s">
        <v>340</v>
      </c>
      <c r="Y525" s="89">
        <v>45489</v>
      </c>
      <c r="Z525" s="96" t="s">
        <v>2408</v>
      </c>
      <c r="AA525" s="89">
        <v>45489</v>
      </c>
      <c r="AB525" s="103">
        <v>72800000</v>
      </c>
      <c r="AC525" s="86">
        <f t="shared" si="43"/>
        <v>0</v>
      </c>
      <c r="AD525" s="87">
        <v>921</v>
      </c>
      <c r="AE525" s="89">
        <v>45491</v>
      </c>
      <c r="AF525" s="85">
        <v>72800000</v>
      </c>
      <c r="AG525" s="88">
        <f t="shared" si="45"/>
        <v>0</v>
      </c>
      <c r="AH525" s="87">
        <v>3279</v>
      </c>
      <c r="AI525" s="89">
        <v>45497</v>
      </c>
      <c r="AJ525" s="85">
        <v>72800000</v>
      </c>
      <c r="AK525" s="33">
        <f t="shared" si="44"/>
        <v>0</v>
      </c>
      <c r="AL525" s="85">
        <v>14800000</v>
      </c>
      <c r="AM525" s="33">
        <f t="shared" si="46"/>
        <v>58000000</v>
      </c>
      <c r="AN525" s="33">
        <f t="shared" si="47"/>
        <v>0</v>
      </c>
      <c r="AO525" s="41" t="s">
        <v>323</v>
      </c>
      <c r="AP525" s="87">
        <v>481</v>
      </c>
      <c r="AQ525" s="90" t="s">
        <v>2409</v>
      </c>
      <c r="AR525" s="90"/>
    </row>
    <row r="526" spans="1:44" s="42" customFormat="1" ht="14.25" customHeight="1">
      <c r="A526" s="75">
        <v>23</v>
      </c>
      <c r="B526" s="76" t="s">
        <v>2410</v>
      </c>
      <c r="C526" s="77" t="s">
        <v>86</v>
      </c>
      <c r="D526" s="77" t="s">
        <v>2743</v>
      </c>
      <c r="E526" s="77" t="s">
        <v>88</v>
      </c>
      <c r="F526" s="77" t="s">
        <v>89</v>
      </c>
      <c r="G526" s="77" t="s">
        <v>90</v>
      </c>
      <c r="H526" s="77" t="s">
        <v>53</v>
      </c>
      <c r="I526" s="77" t="s">
        <v>54</v>
      </c>
      <c r="J526" s="77" t="s">
        <v>2411</v>
      </c>
      <c r="K526" s="75" t="s">
        <v>55</v>
      </c>
      <c r="L526" s="75">
        <v>80121704</v>
      </c>
      <c r="M526" s="61">
        <v>10000000</v>
      </c>
      <c r="N526" s="75">
        <v>6</v>
      </c>
      <c r="O526" s="61">
        <v>55666667</v>
      </c>
      <c r="P526" s="79" t="s">
        <v>61</v>
      </c>
      <c r="Q526" s="79" t="s">
        <v>61</v>
      </c>
      <c r="R526" s="75" t="s">
        <v>2319</v>
      </c>
      <c r="S526" s="75" t="s">
        <v>2320</v>
      </c>
      <c r="T526" s="80" t="s">
        <v>2321</v>
      </c>
      <c r="U526" s="39">
        <v>45490</v>
      </c>
      <c r="V526" s="83">
        <v>202415000056823</v>
      </c>
      <c r="W526" s="106" t="s">
        <v>302</v>
      </c>
      <c r="X526" s="83" t="s">
        <v>340</v>
      </c>
      <c r="Y526" s="89">
        <v>45495</v>
      </c>
      <c r="Z526" s="96" t="s">
        <v>2412</v>
      </c>
      <c r="AA526" s="89">
        <v>45495</v>
      </c>
      <c r="AB526" s="103">
        <v>55666667</v>
      </c>
      <c r="AC526" s="86">
        <f t="shared" si="43"/>
        <v>0</v>
      </c>
      <c r="AD526" s="87">
        <v>1092</v>
      </c>
      <c r="AE526" s="89">
        <v>45497</v>
      </c>
      <c r="AF526" s="85">
        <v>55666667</v>
      </c>
      <c r="AG526" s="88">
        <f t="shared" si="45"/>
        <v>0</v>
      </c>
      <c r="AH526" s="87">
        <v>3374</v>
      </c>
      <c r="AI526" s="89">
        <v>45506</v>
      </c>
      <c r="AJ526" s="85">
        <v>55666667</v>
      </c>
      <c r="AK526" s="33">
        <f t="shared" si="44"/>
        <v>0</v>
      </c>
      <c r="AL526" s="85">
        <v>10000000</v>
      </c>
      <c r="AM526" s="33">
        <f t="shared" si="46"/>
        <v>45666667</v>
      </c>
      <c r="AN526" s="33">
        <f t="shared" si="47"/>
        <v>0</v>
      </c>
      <c r="AO526" s="41" t="s">
        <v>323</v>
      </c>
      <c r="AP526" s="87">
        <v>574</v>
      </c>
      <c r="AQ526" s="90" t="s">
        <v>2413</v>
      </c>
      <c r="AR526" s="90"/>
    </row>
    <row r="527" spans="1:44" s="42" customFormat="1" ht="14.25" customHeight="1">
      <c r="A527" s="75">
        <v>24</v>
      </c>
      <c r="B527" s="76" t="s">
        <v>2414</v>
      </c>
      <c r="C527" s="77" t="s">
        <v>86</v>
      </c>
      <c r="D527" s="77" t="s">
        <v>2743</v>
      </c>
      <c r="E527" s="77" t="s">
        <v>88</v>
      </c>
      <c r="F527" s="77" t="s">
        <v>89</v>
      </c>
      <c r="G527" s="77" t="s">
        <v>90</v>
      </c>
      <c r="H527" s="77" t="s">
        <v>82</v>
      </c>
      <c r="I527" s="77" t="s">
        <v>54</v>
      </c>
      <c r="J527" s="77" t="s">
        <v>2415</v>
      </c>
      <c r="K527" s="75" t="s">
        <v>55</v>
      </c>
      <c r="L527" s="75">
        <v>80141602</v>
      </c>
      <c r="M527" s="61">
        <v>8000000</v>
      </c>
      <c r="N527" s="75" t="s">
        <v>2416</v>
      </c>
      <c r="O527" s="61">
        <v>44533333</v>
      </c>
      <c r="P527" s="79" t="s">
        <v>56</v>
      </c>
      <c r="Q527" s="79" t="s">
        <v>56</v>
      </c>
      <c r="R527" s="75" t="s">
        <v>2319</v>
      </c>
      <c r="S527" s="75" t="s">
        <v>2320</v>
      </c>
      <c r="T527" s="80" t="s">
        <v>2321</v>
      </c>
      <c r="U527" s="39">
        <v>45490</v>
      </c>
      <c r="V527" s="83">
        <v>202415000058913</v>
      </c>
      <c r="W527" s="106" t="s">
        <v>302</v>
      </c>
      <c r="X527" s="83" t="s">
        <v>2417</v>
      </c>
      <c r="Y527" s="89">
        <v>45496</v>
      </c>
      <c r="Z527" s="96" t="s">
        <v>2418</v>
      </c>
      <c r="AA527" s="89">
        <v>45496</v>
      </c>
      <c r="AB527" s="103">
        <v>44533333</v>
      </c>
      <c r="AC527" s="86">
        <f t="shared" si="43"/>
        <v>0</v>
      </c>
      <c r="AD527" s="87">
        <v>1094</v>
      </c>
      <c r="AE527" s="89">
        <v>45497</v>
      </c>
      <c r="AF527" s="85">
        <v>44533333</v>
      </c>
      <c r="AG527" s="88">
        <f t="shared" si="45"/>
        <v>0</v>
      </c>
      <c r="AH527" s="87">
        <v>3376</v>
      </c>
      <c r="AI527" s="89">
        <v>45506</v>
      </c>
      <c r="AJ527" s="85">
        <v>44533333</v>
      </c>
      <c r="AK527" s="33">
        <f t="shared" si="44"/>
        <v>0</v>
      </c>
      <c r="AL527" s="85">
        <v>7733333</v>
      </c>
      <c r="AM527" s="33">
        <f t="shared" si="46"/>
        <v>36800000</v>
      </c>
      <c r="AN527" s="33">
        <f t="shared" si="47"/>
        <v>0</v>
      </c>
      <c r="AO527" s="41" t="s">
        <v>323</v>
      </c>
      <c r="AP527" s="87">
        <v>561</v>
      </c>
      <c r="AQ527" s="90" t="s">
        <v>2419</v>
      </c>
      <c r="AR527" s="90" t="s">
        <v>2420</v>
      </c>
    </row>
    <row r="528" spans="1:44" s="42" customFormat="1" ht="14.25" customHeight="1">
      <c r="A528" s="75">
        <v>25</v>
      </c>
      <c r="B528" s="76" t="s">
        <v>2421</v>
      </c>
      <c r="C528" s="77" t="s">
        <v>86</v>
      </c>
      <c r="D528" s="77" t="s">
        <v>2743</v>
      </c>
      <c r="E528" s="77" t="s">
        <v>88</v>
      </c>
      <c r="F528" s="77" t="s">
        <v>89</v>
      </c>
      <c r="G528" s="77" t="s">
        <v>90</v>
      </c>
      <c r="H528" s="77" t="s">
        <v>71</v>
      </c>
      <c r="I528" s="77" t="s">
        <v>54</v>
      </c>
      <c r="J528" s="77" t="s">
        <v>2422</v>
      </c>
      <c r="K528" s="75" t="s">
        <v>55</v>
      </c>
      <c r="L528" s="75">
        <v>93141500</v>
      </c>
      <c r="M528" s="61">
        <v>4000000</v>
      </c>
      <c r="N528" s="75">
        <v>6</v>
      </c>
      <c r="O528" s="61">
        <v>24266667</v>
      </c>
      <c r="P528" s="79" t="s">
        <v>61</v>
      </c>
      <c r="Q528" s="79" t="s">
        <v>61</v>
      </c>
      <c r="R528" s="75" t="s">
        <v>2319</v>
      </c>
      <c r="S528" s="75" t="s">
        <v>2320</v>
      </c>
      <c r="T528" s="80" t="s">
        <v>2321</v>
      </c>
      <c r="U528" s="39">
        <v>45475</v>
      </c>
      <c r="V528" s="83">
        <v>202415000056823</v>
      </c>
      <c r="W528" s="106" t="s">
        <v>302</v>
      </c>
      <c r="X528" s="83" t="s">
        <v>340</v>
      </c>
      <c r="Y528" s="89">
        <v>45489</v>
      </c>
      <c r="Z528" s="96" t="s">
        <v>2423</v>
      </c>
      <c r="AA528" s="89">
        <v>45489</v>
      </c>
      <c r="AB528" s="103">
        <v>24266667</v>
      </c>
      <c r="AC528" s="86">
        <f t="shared" si="43"/>
        <v>0</v>
      </c>
      <c r="AD528" s="87">
        <v>908</v>
      </c>
      <c r="AE528" s="89">
        <v>45491</v>
      </c>
      <c r="AF528" s="85">
        <v>24266667</v>
      </c>
      <c r="AG528" s="88">
        <f t="shared" si="45"/>
        <v>0</v>
      </c>
      <c r="AH528" s="87">
        <v>3364</v>
      </c>
      <c r="AI528" s="89">
        <v>45505</v>
      </c>
      <c r="AJ528" s="85">
        <v>24266667</v>
      </c>
      <c r="AK528" s="33">
        <f t="shared" si="44"/>
        <v>0</v>
      </c>
      <c r="AL528" s="85">
        <v>4000000</v>
      </c>
      <c r="AM528" s="33">
        <f t="shared" si="46"/>
        <v>20266667</v>
      </c>
      <c r="AN528" s="33">
        <f t="shared" si="47"/>
        <v>0</v>
      </c>
      <c r="AO528" s="41" t="s">
        <v>323</v>
      </c>
      <c r="AP528" s="87">
        <v>544</v>
      </c>
      <c r="AQ528" s="90" t="s">
        <v>2424</v>
      </c>
      <c r="AR528" s="90"/>
    </row>
    <row r="529" spans="1:44" s="42" customFormat="1" ht="14.25" customHeight="1">
      <c r="A529" s="75">
        <v>26</v>
      </c>
      <c r="B529" s="76" t="s">
        <v>2425</v>
      </c>
      <c r="C529" s="77" t="s">
        <v>86</v>
      </c>
      <c r="D529" s="77" t="s">
        <v>2743</v>
      </c>
      <c r="E529" s="77" t="s">
        <v>88</v>
      </c>
      <c r="F529" s="77" t="s">
        <v>89</v>
      </c>
      <c r="G529" s="77" t="s">
        <v>90</v>
      </c>
      <c r="H529" s="77" t="s">
        <v>71</v>
      </c>
      <c r="I529" s="77" t="s">
        <v>54</v>
      </c>
      <c r="J529" s="77" t="s">
        <v>2426</v>
      </c>
      <c r="K529" s="75" t="s">
        <v>55</v>
      </c>
      <c r="L529" s="75">
        <v>93141500</v>
      </c>
      <c r="M529" s="61">
        <v>3700000</v>
      </c>
      <c r="N529" s="75">
        <v>6</v>
      </c>
      <c r="O529" s="61">
        <v>20596667</v>
      </c>
      <c r="P529" s="79" t="s">
        <v>61</v>
      </c>
      <c r="Q529" s="79" t="s">
        <v>61</v>
      </c>
      <c r="R529" s="75" t="s">
        <v>2319</v>
      </c>
      <c r="S529" s="75" t="s">
        <v>2320</v>
      </c>
      <c r="T529" s="80" t="s">
        <v>2321</v>
      </c>
      <c r="U529" s="39">
        <v>45475</v>
      </c>
      <c r="V529" s="83">
        <v>202415000056803</v>
      </c>
      <c r="W529" s="106" t="s">
        <v>302</v>
      </c>
      <c r="X529" s="83" t="s">
        <v>340</v>
      </c>
      <c r="Y529" s="89">
        <v>45489</v>
      </c>
      <c r="Z529" s="96" t="s">
        <v>2427</v>
      </c>
      <c r="AA529" s="89">
        <v>45489</v>
      </c>
      <c r="AB529" s="103">
        <v>20596667</v>
      </c>
      <c r="AC529" s="86">
        <f t="shared" si="43"/>
        <v>0</v>
      </c>
      <c r="AD529" s="87">
        <v>932</v>
      </c>
      <c r="AE529" s="89">
        <v>45491</v>
      </c>
      <c r="AF529" s="85">
        <v>20596667</v>
      </c>
      <c r="AG529" s="88">
        <f t="shared" si="45"/>
        <v>0</v>
      </c>
      <c r="AH529" s="87">
        <v>3700</v>
      </c>
      <c r="AI529" s="89">
        <v>45516</v>
      </c>
      <c r="AJ529" s="85">
        <v>20596667</v>
      </c>
      <c r="AK529" s="33">
        <f t="shared" si="44"/>
        <v>0</v>
      </c>
      <c r="AL529" s="85">
        <v>2220000</v>
      </c>
      <c r="AM529" s="33">
        <f t="shared" si="46"/>
        <v>18376667</v>
      </c>
      <c r="AN529" s="33">
        <f t="shared" si="47"/>
        <v>0</v>
      </c>
      <c r="AO529" s="41" t="s">
        <v>323</v>
      </c>
      <c r="AP529" s="87">
        <v>695</v>
      </c>
      <c r="AQ529" s="90" t="s">
        <v>2428</v>
      </c>
      <c r="AR529" s="90"/>
    </row>
    <row r="530" spans="1:44" s="42" customFormat="1" ht="14.25" customHeight="1">
      <c r="A530" s="75">
        <v>27</v>
      </c>
      <c r="B530" s="76" t="s">
        <v>2429</v>
      </c>
      <c r="C530" s="77" t="s">
        <v>86</v>
      </c>
      <c r="D530" s="77" t="s">
        <v>2743</v>
      </c>
      <c r="E530" s="77" t="s">
        <v>88</v>
      </c>
      <c r="F530" s="77" t="s">
        <v>89</v>
      </c>
      <c r="G530" s="77" t="s">
        <v>90</v>
      </c>
      <c r="H530" s="77" t="s">
        <v>71</v>
      </c>
      <c r="I530" s="77" t="s">
        <v>54</v>
      </c>
      <c r="J530" s="77" t="s">
        <v>2430</v>
      </c>
      <c r="K530" s="75" t="s">
        <v>55</v>
      </c>
      <c r="L530" s="75">
        <v>93141500</v>
      </c>
      <c r="M530" s="61">
        <v>3160000</v>
      </c>
      <c r="N530" s="75">
        <v>6</v>
      </c>
      <c r="O530" s="61">
        <v>19170667</v>
      </c>
      <c r="P530" s="79" t="s">
        <v>61</v>
      </c>
      <c r="Q530" s="79" t="s">
        <v>61</v>
      </c>
      <c r="R530" s="75" t="s">
        <v>2319</v>
      </c>
      <c r="S530" s="75" t="s">
        <v>2320</v>
      </c>
      <c r="T530" s="80" t="s">
        <v>2321</v>
      </c>
      <c r="U530" s="39">
        <v>45475</v>
      </c>
      <c r="V530" s="83">
        <v>202415000056823</v>
      </c>
      <c r="W530" s="106" t="s">
        <v>302</v>
      </c>
      <c r="X530" s="83" t="s">
        <v>340</v>
      </c>
      <c r="Y530" s="89">
        <v>45489</v>
      </c>
      <c r="Z530" s="96" t="s">
        <v>2431</v>
      </c>
      <c r="AA530" s="89">
        <v>45489</v>
      </c>
      <c r="AB530" s="103">
        <v>19170667</v>
      </c>
      <c r="AC530" s="86">
        <f t="shared" si="43"/>
        <v>0</v>
      </c>
      <c r="AD530" s="87">
        <v>910</v>
      </c>
      <c r="AE530" s="89">
        <v>45491</v>
      </c>
      <c r="AF530" s="85">
        <v>19170667</v>
      </c>
      <c r="AG530" s="88">
        <f t="shared" si="45"/>
        <v>0</v>
      </c>
      <c r="AH530" s="87"/>
      <c r="AI530" s="89"/>
      <c r="AJ530" s="85"/>
      <c r="AK530" s="33">
        <f t="shared" si="44"/>
        <v>19170667</v>
      </c>
      <c r="AL530" s="85"/>
      <c r="AM530" s="33">
        <f t="shared" si="46"/>
        <v>0</v>
      </c>
      <c r="AN530" s="33">
        <f t="shared" si="47"/>
        <v>19170667</v>
      </c>
      <c r="AO530" s="41"/>
      <c r="AP530" s="87"/>
      <c r="AQ530" s="90"/>
      <c r="AR530" s="90"/>
    </row>
    <row r="531" spans="1:44" s="42" customFormat="1" ht="14.25" customHeight="1">
      <c r="A531" s="75">
        <v>28</v>
      </c>
      <c r="B531" s="76" t="s">
        <v>2432</v>
      </c>
      <c r="C531" s="77" t="s">
        <v>86</v>
      </c>
      <c r="D531" s="77" t="s">
        <v>2743</v>
      </c>
      <c r="E531" s="77" t="s">
        <v>88</v>
      </c>
      <c r="F531" s="77" t="s">
        <v>89</v>
      </c>
      <c r="G531" s="77" t="s">
        <v>90</v>
      </c>
      <c r="H531" s="77" t="s">
        <v>71</v>
      </c>
      <c r="I531" s="77" t="s">
        <v>54</v>
      </c>
      <c r="J531" s="77" t="s">
        <v>2433</v>
      </c>
      <c r="K531" s="75" t="s">
        <v>55</v>
      </c>
      <c r="L531" s="75">
        <v>93141500</v>
      </c>
      <c r="M531" s="61">
        <v>3800000</v>
      </c>
      <c r="N531" s="75">
        <v>6</v>
      </c>
      <c r="O531" s="61">
        <v>23053333</v>
      </c>
      <c r="P531" s="79" t="s">
        <v>61</v>
      </c>
      <c r="Q531" s="79" t="s">
        <v>61</v>
      </c>
      <c r="R531" s="75" t="s">
        <v>2319</v>
      </c>
      <c r="S531" s="75" t="s">
        <v>2320</v>
      </c>
      <c r="T531" s="80" t="s">
        <v>2321</v>
      </c>
      <c r="U531" s="39">
        <v>45475</v>
      </c>
      <c r="V531" s="83">
        <v>202415000056803</v>
      </c>
      <c r="W531" s="106" t="s">
        <v>302</v>
      </c>
      <c r="X531" s="83" t="s">
        <v>340</v>
      </c>
      <c r="Y531" s="89">
        <v>45489</v>
      </c>
      <c r="Z531" s="96" t="s">
        <v>2434</v>
      </c>
      <c r="AA531" s="89">
        <v>45489</v>
      </c>
      <c r="AB531" s="103">
        <v>23053333</v>
      </c>
      <c r="AC531" s="86">
        <f t="shared" si="43"/>
        <v>0</v>
      </c>
      <c r="AD531" s="87">
        <v>936</v>
      </c>
      <c r="AE531" s="89">
        <v>45491</v>
      </c>
      <c r="AF531" s="85">
        <v>23053333</v>
      </c>
      <c r="AG531" s="88">
        <f t="shared" si="45"/>
        <v>0</v>
      </c>
      <c r="AH531" s="87"/>
      <c r="AI531" s="89"/>
      <c r="AJ531" s="85"/>
      <c r="AK531" s="33">
        <f t="shared" si="44"/>
        <v>23053333</v>
      </c>
      <c r="AL531" s="85"/>
      <c r="AM531" s="33">
        <f t="shared" si="46"/>
        <v>0</v>
      </c>
      <c r="AN531" s="33">
        <f t="shared" si="47"/>
        <v>23053333</v>
      </c>
      <c r="AO531" s="41"/>
      <c r="AP531" s="87"/>
      <c r="AQ531" s="90"/>
      <c r="AR531" s="90"/>
    </row>
    <row r="532" spans="1:44" s="42" customFormat="1" ht="14.25" customHeight="1">
      <c r="A532" s="75">
        <v>29</v>
      </c>
      <c r="B532" s="76" t="s">
        <v>2435</v>
      </c>
      <c r="C532" s="77" t="s">
        <v>86</v>
      </c>
      <c r="D532" s="77" t="s">
        <v>2743</v>
      </c>
      <c r="E532" s="77" t="s">
        <v>88</v>
      </c>
      <c r="F532" s="77" t="s">
        <v>89</v>
      </c>
      <c r="G532" s="77" t="s">
        <v>90</v>
      </c>
      <c r="H532" s="77" t="s">
        <v>71</v>
      </c>
      <c r="I532" s="77" t="s">
        <v>54</v>
      </c>
      <c r="J532" s="77" t="s">
        <v>2436</v>
      </c>
      <c r="K532" s="75" t="s">
        <v>55</v>
      </c>
      <c r="L532" s="75">
        <v>93141500</v>
      </c>
      <c r="M532" s="61">
        <v>10000000</v>
      </c>
      <c r="N532" s="75">
        <v>6</v>
      </c>
      <c r="O532" s="61">
        <v>60666667</v>
      </c>
      <c r="P532" s="79" t="s">
        <v>61</v>
      </c>
      <c r="Q532" s="79" t="s">
        <v>61</v>
      </c>
      <c r="R532" s="75" t="s">
        <v>2319</v>
      </c>
      <c r="S532" s="75" t="s">
        <v>2320</v>
      </c>
      <c r="T532" s="80" t="s">
        <v>2321</v>
      </c>
      <c r="U532" s="39">
        <v>45475</v>
      </c>
      <c r="V532" s="83">
        <v>202415000056823</v>
      </c>
      <c r="W532" s="106" t="s">
        <v>302</v>
      </c>
      <c r="X532" s="83" t="s">
        <v>340</v>
      </c>
      <c r="Y532" s="89">
        <v>45489</v>
      </c>
      <c r="Z532" s="96" t="s">
        <v>2437</v>
      </c>
      <c r="AA532" s="89">
        <v>45489</v>
      </c>
      <c r="AB532" s="103">
        <v>60666667</v>
      </c>
      <c r="AC532" s="86">
        <f t="shared" si="43"/>
        <v>0</v>
      </c>
      <c r="AD532" s="87">
        <v>905</v>
      </c>
      <c r="AE532" s="89">
        <v>45491</v>
      </c>
      <c r="AF532" s="85">
        <v>60666667</v>
      </c>
      <c r="AG532" s="88">
        <f t="shared" si="45"/>
        <v>0</v>
      </c>
      <c r="AH532" s="87">
        <v>3213</v>
      </c>
      <c r="AI532" s="89">
        <v>45495</v>
      </c>
      <c r="AJ532" s="85">
        <v>60666667</v>
      </c>
      <c r="AK532" s="33">
        <f t="shared" si="44"/>
        <v>0</v>
      </c>
      <c r="AL532" s="85">
        <v>13000000</v>
      </c>
      <c r="AM532" s="33">
        <f t="shared" si="46"/>
        <v>47666667</v>
      </c>
      <c r="AN532" s="33">
        <f t="shared" si="47"/>
        <v>0</v>
      </c>
      <c r="AO532" s="41" t="s">
        <v>323</v>
      </c>
      <c r="AP532" s="87">
        <v>466</v>
      </c>
      <c r="AQ532" s="90" t="s">
        <v>2438</v>
      </c>
      <c r="AR532" s="90"/>
    </row>
    <row r="533" spans="1:44" s="42" customFormat="1" ht="14.25" customHeight="1">
      <c r="A533" s="75">
        <v>30</v>
      </c>
      <c r="B533" s="76" t="s">
        <v>2439</v>
      </c>
      <c r="C533" s="77" t="s">
        <v>86</v>
      </c>
      <c r="D533" s="77" t="s">
        <v>2743</v>
      </c>
      <c r="E533" s="77" t="s">
        <v>88</v>
      </c>
      <c r="F533" s="77" t="s">
        <v>89</v>
      </c>
      <c r="G533" s="77" t="s">
        <v>90</v>
      </c>
      <c r="H533" s="77" t="s">
        <v>71</v>
      </c>
      <c r="I533" s="77" t="s">
        <v>54</v>
      </c>
      <c r="J533" s="77" t="s">
        <v>2440</v>
      </c>
      <c r="K533" s="75" t="s">
        <v>55</v>
      </c>
      <c r="L533" s="75">
        <v>93141500</v>
      </c>
      <c r="M533" s="61">
        <v>4000000</v>
      </c>
      <c r="N533" s="75">
        <v>6</v>
      </c>
      <c r="O533" s="61">
        <v>24266667</v>
      </c>
      <c r="P533" s="79" t="s">
        <v>61</v>
      </c>
      <c r="Q533" s="79" t="s">
        <v>61</v>
      </c>
      <c r="R533" s="75" t="s">
        <v>2319</v>
      </c>
      <c r="S533" s="75" t="s">
        <v>2320</v>
      </c>
      <c r="T533" s="80" t="s">
        <v>2321</v>
      </c>
      <c r="U533" s="39">
        <v>45475</v>
      </c>
      <c r="V533" s="83">
        <v>202415000056803</v>
      </c>
      <c r="W533" s="106" t="s">
        <v>302</v>
      </c>
      <c r="X533" s="83" t="s">
        <v>340</v>
      </c>
      <c r="Y533" s="89">
        <v>45489</v>
      </c>
      <c r="Z533" s="96" t="s">
        <v>2441</v>
      </c>
      <c r="AA533" s="89">
        <v>45489</v>
      </c>
      <c r="AB533" s="103">
        <v>24266667</v>
      </c>
      <c r="AC533" s="86">
        <f t="shared" si="43"/>
        <v>0</v>
      </c>
      <c r="AD533" s="87">
        <v>926</v>
      </c>
      <c r="AE533" s="89">
        <v>45491</v>
      </c>
      <c r="AF533" s="85">
        <v>24266667</v>
      </c>
      <c r="AG533" s="88">
        <f t="shared" si="45"/>
        <v>0</v>
      </c>
      <c r="AH533" s="87">
        <v>3395</v>
      </c>
      <c r="AI533" s="89">
        <v>45506</v>
      </c>
      <c r="AJ533" s="85">
        <v>24266667</v>
      </c>
      <c r="AK533" s="33">
        <f t="shared" si="44"/>
        <v>0</v>
      </c>
      <c r="AL533" s="85">
        <v>3886667</v>
      </c>
      <c r="AM533" s="33">
        <f t="shared" si="46"/>
        <v>20380000</v>
      </c>
      <c r="AN533" s="33">
        <f t="shared" si="47"/>
        <v>0</v>
      </c>
      <c r="AO533" s="41" t="s">
        <v>323</v>
      </c>
      <c r="AP533" s="87">
        <v>556</v>
      </c>
      <c r="AQ533" s="90" t="s">
        <v>2442</v>
      </c>
      <c r="AR533" s="90"/>
    </row>
    <row r="534" spans="1:44" s="42" customFormat="1" ht="14.25" customHeight="1">
      <c r="A534" s="75">
        <v>31</v>
      </c>
      <c r="B534" s="76" t="s">
        <v>2443</v>
      </c>
      <c r="C534" s="77" t="s">
        <v>86</v>
      </c>
      <c r="D534" s="77" t="s">
        <v>2743</v>
      </c>
      <c r="E534" s="77" t="s">
        <v>88</v>
      </c>
      <c r="F534" s="77" t="s">
        <v>89</v>
      </c>
      <c r="G534" s="77" t="s">
        <v>90</v>
      </c>
      <c r="H534" s="77" t="s">
        <v>71</v>
      </c>
      <c r="I534" s="77" t="s">
        <v>54</v>
      </c>
      <c r="J534" s="77" t="s">
        <v>2444</v>
      </c>
      <c r="K534" s="75" t="s">
        <v>55</v>
      </c>
      <c r="L534" s="75">
        <v>93141500</v>
      </c>
      <c r="M534" s="61">
        <v>3700000</v>
      </c>
      <c r="N534" s="75">
        <v>6</v>
      </c>
      <c r="O534" s="61">
        <v>20596667</v>
      </c>
      <c r="P534" s="79" t="s">
        <v>61</v>
      </c>
      <c r="Q534" s="79" t="s">
        <v>61</v>
      </c>
      <c r="R534" s="75" t="s">
        <v>2319</v>
      </c>
      <c r="S534" s="75" t="s">
        <v>2320</v>
      </c>
      <c r="T534" s="80" t="s">
        <v>2321</v>
      </c>
      <c r="U534" s="39">
        <v>45475</v>
      </c>
      <c r="V534" s="83">
        <v>202415000056803</v>
      </c>
      <c r="W534" s="106" t="s">
        <v>302</v>
      </c>
      <c r="X534" s="83" t="s">
        <v>340</v>
      </c>
      <c r="Y534" s="89">
        <v>45489</v>
      </c>
      <c r="Z534" s="96" t="s">
        <v>2445</v>
      </c>
      <c r="AA534" s="89">
        <v>45489</v>
      </c>
      <c r="AB534" s="103">
        <v>20596667</v>
      </c>
      <c r="AC534" s="86">
        <f t="shared" si="43"/>
        <v>0</v>
      </c>
      <c r="AD534" s="87">
        <v>918</v>
      </c>
      <c r="AE534" s="89">
        <v>45491</v>
      </c>
      <c r="AF534" s="85">
        <v>20596667</v>
      </c>
      <c r="AG534" s="88">
        <f t="shared" si="45"/>
        <v>0</v>
      </c>
      <c r="AH534" s="87">
        <v>3377</v>
      </c>
      <c r="AI534" s="89">
        <v>45506</v>
      </c>
      <c r="AJ534" s="85">
        <v>20596667</v>
      </c>
      <c r="AK534" s="33">
        <f t="shared" si="44"/>
        <v>0</v>
      </c>
      <c r="AL534" s="85">
        <v>3566667</v>
      </c>
      <c r="AM534" s="33">
        <f t="shared" si="46"/>
        <v>17030000</v>
      </c>
      <c r="AN534" s="33">
        <f t="shared" si="47"/>
        <v>0</v>
      </c>
      <c r="AO534" s="41" t="s">
        <v>323</v>
      </c>
      <c r="AP534" s="87">
        <v>564</v>
      </c>
      <c r="AQ534" s="90" t="s">
        <v>2446</v>
      </c>
      <c r="AR534" s="90"/>
    </row>
    <row r="535" spans="1:44" s="42" customFormat="1" ht="14.25" customHeight="1">
      <c r="A535" s="75">
        <v>32</v>
      </c>
      <c r="B535" s="76" t="s">
        <v>2447</v>
      </c>
      <c r="C535" s="77" t="s">
        <v>86</v>
      </c>
      <c r="D535" s="77" t="s">
        <v>2743</v>
      </c>
      <c r="E535" s="77" t="s">
        <v>88</v>
      </c>
      <c r="F535" s="77" t="s">
        <v>89</v>
      </c>
      <c r="G535" s="77" t="s">
        <v>90</v>
      </c>
      <c r="H535" s="77" t="s">
        <v>71</v>
      </c>
      <c r="I535" s="77" t="s">
        <v>54</v>
      </c>
      <c r="J535" s="77" t="s">
        <v>2448</v>
      </c>
      <c r="K535" s="75" t="s">
        <v>55</v>
      </c>
      <c r="L535" s="75">
        <v>93141500</v>
      </c>
      <c r="M535" s="61">
        <v>3700000</v>
      </c>
      <c r="N535" s="75">
        <v>6</v>
      </c>
      <c r="O535" s="61">
        <v>20596667</v>
      </c>
      <c r="P535" s="79" t="s">
        <v>61</v>
      </c>
      <c r="Q535" s="79" t="s">
        <v>61</v>
      </c>
      <c r="R535" s="75" t="s">
        <v>2319</v>
      </c>
      <c r="S535" s="75" t="s">
        <v>2320</v>
      </c>
      <c r="T535" s="80" t="s">
        <v>2321</v>
      </c>
      <c r="U535" s="39">
        <v>45475</v>
      </c>
      <c r="V535" s="83">
        <v>202415000056823</v>
      </c>
      <c r="W535" s="106" t="s">
        <v>302</v>
      </c>
      <c r="X535" s="83" t="s">
        <v>340</v>
      </c>
      <c r="Y535" s="89">
        <v>45489</v>
      </c>
      <c r="Z535" s="96" t="s">
        <v>2449</v>
      </c>
      <c r="AA535" s="89">
        <v>45489</v>
      </c>
      <c r="AB535" s="103">
        <v>20596667</v>
      </c>
      <c r="AC535" s="86">
        <f t="shared" si="43"/>
        <v>0</v>
      </c>
      <c r="AD535" s="87">
        <v>903</v>
      </c>
      <c r="AE535" s="89">
        <v>45490</v>
      </c>
      <c r="AF535" s="85">
        <v>20596667</v>
      </c>
      <c r="AG535" s="88">
        <f t="shared" si="45"/>
        <v>0</v>
      </c>
      <c r="AH535" s="87">
        <v>3378</v>
      </c>
      <c r="AI535" s="89">
        <v>45506</v>
      </c>
      <c r="AJ535" s="85">
        <v>20596667</v>
      </c>
      <c r="AK535" s="33">
        <f t="shared" si="44"/>
        <v>0</v>
      </c>
      <c r="AL535" s="85">
        <v>3576667</v>
      </c>
      <c r="AM535" s="33">
        <f t="shared" si="46"/>
        <v>17020000</v>
      </c>
      <c r="AN535" s="33">
        <f t="shared" si="47"/>
        <v>0</v>
      </c>
      <c r="AO535" s="41" t="s">
        <v>323</v>
      </c>
      <c r="AP535" s="87">
        <v>473</v>
      </c>
      <c r="AQ535" s="90" t="s">
        <v>2450</v>
      </c>
      <c r="AR535" s="90"/>
    </row>
    <row r="536" spans="1:44" s="42" customFormat="1" ht="14.25" customHeight="1">
      <c r="A536" s="75">
        <v>33</v>
      </c>
      <c r="B536" s="76" t="s">
        <v>2451</v>
      </c>
      <c r="C536" s="77" t="s">
        <v>86</v>
      </c>
      <c r="D536" s="77" t="s">
        <v>2743</v>
      </c>
      <c r="E536" s="77" t="s">
        <v>88</v>
      </c>
      <c r="F536" s="77" t="s">
        <v>89</v>
      </c>
      <c r="G536" s="77" t="s">
        <v>90</v>
      </c>
      <c r="H536" s="77" t="s">
        <v>71</v>
      </c>
      <c r="I536" s="77" t="s">
        <v>54</v>
      </c>
      <c r="J536" s="77" t="s">
        <v>2440</v>
      </c>
      <c r="K536" s="75" t="s">
        <v>55</v>
      </c>
      <c r="L536" s="75">
        <v>93141500</v>
      </c>
      <c r="M536" s="61">
        <v>4000000</v>
      </c>
      <c r="N536" s="75">
        <v>6</v>
      </c>
      <c r="O536" s="61">
        <v>24266667</v>
      </c>
      <c r="P536" s="79" t="s">
        <v>61</v>
      </c>
      <c r="Q536" s="79" t="s">
        <v>61</v>
      </c>
      <c r="R536" s="75" t="s">
        <v>2319</v>
      </c>
      <c r="S536" s="75" t="s">
        <v>2320</v>
      </c>
      <c r="T536" s="80" t="s">
        <v>2321</v>
      </c>
      <c r="U536" s="39">
        <v>45475</v>
      </c>
      <c r="V536" s="83">
        <v>202415000056823</v>
      </c>
      <c r="W536" s="106" t="s">
        <v>302</v>
      </c>
      <c r="X536" s="83" t="s">
        <v>340</v>
      </c>
      <c r="Y536" s="89">
        <v>45489</v>
      </c>
      <c r="Z536" s="96" t="s">
        <v>2452</v>
      </c>
      <c r="AA536" s="89">
        <v>45489</v>
      </c>
      <c r="AB536" s="103">
        <v>24266667</v>
      </c>
      <c r="AC536" s="86">
        <f t="shared" si="43"/>
        <v>0</v>
      </c>
      <c r="AD536" s="87">
        <v>898</v>
      </c>
      <c r="AE536" s="89">
        <v>45491</v>
      </c>
      <c r="AF536" s="85">
        <v>24266667</v>
      </c>
      <c r="AG536" s="88">
        <f t="shared" si="45"/>
        <v>0</v>
      </c>
      <c r="AH536" s="87">
        <v>3743</v>
      </c>
      <c r="AI536" s="89">
        <v>45517</v>
      </c>
      <c r="AJ536" s="85">
        <v>24266667</v>
      </c>
      <c r="AK536" s="33">
        <f t="shared" si="44"/>
        <v>0</v>
      </c>
      <c r="AL536" s="85">
        <v>2400000</v>
      </c>
      <c r="AM536" s="33">
        <f t="shared" si="46"/>
        <v>21866667</v>
      </c>
      <c r="AN536" s="33">
        <f t="shared" si="47"/>
        <v>0</v>
      </c>
      <c r="AO536" s="41" t="s">
        <v>323</v>
      </c>
      <c r="AP536" s="87">
        <v>725</v>
      </c>
      <c r="AQ536" s="90" t="s">
        <v>2453</v>
      </c>
      <c r="AR536" s="90"/>
    </row>
    <row r="537" spans="1:44" s="42" customFormat="1" ht="14.25" customHeight="1">
      <c r="A537" s="75">
        <v>34</v>
      </c>
      <c r="B537" s="76" t="s">
        <v>2454</v>
      </c>
      <c r="C537" s="77" t="s">
        <v>86</v>
      </c>
      <c r="D537" s="77" t="s">
        <v>2743</v>
      </c>
      <c r="E537" s="77" t="s">
        <v>88</v>
      </c>
      <c r="F537" s="77" t="s">
        <v>89</v>
      </c>
      <c r="G537" s="77" t="s">
        <v>90</v>
      </c>
      <c r="H537" s="77" t="s">
        <v>98</v>
      </c>
      <c r="I537" s="77" t="s">
        <v>54</v>
      </c>
      <c r="J537" s="77" t="s">
        <v>2455</v>
      </c>
      <c r="K537" s="75" t="s">
        <v>55</v>
      </c>
      <c r="L537" s="75">
        <v>77101700</v>
      </c>
      <c r="M537" s="61">
        <v>6500000</v>
      </c>
      <c r="N537" s="75">
        <v>6</v>
      </c>
      <c r="O537" s="61">
        <v>39433333</v>
      </c>
      <c r="P537" s="79" t="s">
        <v>61</v>
      </c>
      <c r="Q537" s="79" t="s">
        <v>61</v>
      </c>
      <c r="R537" s="75" t="s">
        <v>2319</v>
      </c>
      <c r="S537" s="75" t="s">
        <v>2320</v>
      </c>
      <c r="T537" s="80" t="s">
        <v>2321</v>
      </c>
      <c r="U537" s="39">
        <v>45475</v>
      </c>
      <c r="V537" s="83">
        <v>202415000056823</v>
      </c>
      <c r="W537" s="106" t="s">
        <v>302</v>
      </c>
      <c r="X537" s="83" t="s">
        <v>340</v>
      </c>
      <c r="Y537" s="89">
        <v>45489</v>
      </c>
      <c r="Z537" s="96" t="s">
        <v>2456</v>
      </c>
      <c r="AA537" s="89">
        <v>45489</v>
      </c>
      <c r="AB537" s="103">
        <v>39433333</v>
      </c>
      <c r="AC537" s="86">
        <f t="shared" si="43"/>
        <v>0</v>
      </c>
      <c r="AD537" s="87">
        <v>900</v>
      </c>
      <c r="AE537" s="89">
        <v>45491</v>
      </c>
      <c r="AF537" s="85">
        <v>39433333</v>
      </c>
      <c r="AG537" s="88">
        <f t="shared" si="45"/>
        <v>0</v>
      </c>
      <c r="AH537" s="87">
        <v>3313</v>
      </c>
      <c r="AI537" s="89">
        <v>45500</v>
      </c>
      <c r="AJ537" s="85">
        <v>39433333</v>
      </c>
      <c r="AK537" s="33">
        <f t="shared" si="44"/>
        <v>0</v>
      </c>
      <c r="AL537" s="85">
        <v>6933333</v>
      </c>
      <c r="AM537" s="33">
        <f t="shared" si="46"/>
        <v>32500000</v>
      </c>
      <c r="AN537" s="33">
        <f t="shared" si="47"/>
        <v>0</v>
      </c>
      <c r="AO537" s="41" t="s">
        <v>323</v>
      </c>
      <c r="AP537" s="87">
        <v>516</v>
      </c>
      <c r="AQ537" s="90" t="s">
        <v>2457</v>
      </c>
      <c r="AR537" s="90"/>
    </row>
    <row r="538" spans="1:44" s="42" customFormat="1" ht="14.25" customHeight="1">
      <c r="A538" s="75">
        <v>35</v>
      </c>
      <c r="B538" s="76" t="s">
        <v>2458</v>
      </c>
      <c r="C538" s="77" t="s">
        <v>86</v>
      </c>
      <c r="D538" s="77" t="s">
        <v>2743</v>
      </c>
      <c r="E538" s="77" t="s">
        <v>88</v>
      </c>
      <c r="F538" s="77" t="s">
        <v>89</v>
      </c>
      <c r="G538" s="77" t="s">
        <v>90</v>
      </c>
      <c r="H538" s="77" t="s">
        <v>98</v>
      </c>
      <c r="I538" s="77" t="s">
        <v>54</v>
      </c>
      <c r="J538" s="77" t="s">
        <v>2455</v>
      </c>
      <c r="K538" s="75" t="s">
        <v>55</v>
      </c>
      <c r="L538" s="75">
        <v>77101700</v>
      </c>
      <c r="M538" s="61">
        <v>6500000</v>
      </c>
      <c r="N538" s="75">
        <v>6</v>
      </c>
      <c r="O538" s="61">
        <v>39433333</v>
      </c>
      <c r="P538" s="79" t="s">
        <v>61</v>
      </c>
      <c r="Q538" s="79" t="s">
        <v>61</v>
      </c>
      <c r="R538" s="75" t="s">
        <v>2319</v>
      </c>
      <c r="S538" s="75" t="s">
        <v>2320</v>
      </c>
      <c r="T538" s="80" t="s">
        <v>2321</v>
      </c>
      <c r="U538" s="39">
        <v>45475</v>
      </c>
      <c r="V538" s="83">
        <v>202415000056823</v>
      </c>
      <c r="W538" s="106" t="s">
        <v>302</v>
      </c>
      <c r="X538" s="83" t="s">
        <v>340</v>
      </c>
      <c r="Y538" s="89">
        <v>45489</v>
      </c>
      <c r="Z538" s="96" t="s">
        <v>2459</v>
      </c>
      <c r="AA538" s="89">
        <v>45489</v>
      </c>
      <c r="AB538" s="103">
        <v>39433333</v>
      </c>
      <c r="AC538" s="86">
        <f t="shared" si="43"/>
        <v>0</v>
      </c>
      <c r="AD538" s="87">
        <v>896</v>
      </c>
      <c r="AE538" s="89">
        <v>45490</v>
      </c>
      <c r="AF538" s="85">
        <v>39433333</v>
      </c>
      <c r="AG538" s="88">
        <f t="shared" si="45"/>
        <v>0</v>
      </c>
      <c r="AH538" s="87">
        <v>3347</v>
      </c>
      <c r="AI538" s="89">
        <v>45503</v>
      </c>
      <c r="AJ538" s="85">
        <v>39433333</v>
      </c>
      <c r="AK538" s="33">
        <f t="shared" si="44"/>
        <v>0</v>
      </c>
      <c r="AL538" s="85">
        <v>6716667</v>
      </c>
      <c r="AM538" s="33">
        <f t="shared" si="46"/>
        <v>32716666</v>
      </c>
      <c r="AN538" s="33">
        <f t="shared" si="47"/>
        <v>0</v>
      </c>
      <c r="AO538" s="41" t="s">
        <v>323</v>
      </c>
      <c r="AP538" s="87">
        <v>512</v>
      </c>
      <c r="AQ538" s="90" t="s">
        <v>2460</v>
      </c>
      <c r="AR538" s="90"/>
    </row>
    <row r="539" spans="1:44" s="42" customFormat="1" ht="14.25" customHeight="1">
      <c r="A539" s="75">
        <v>36</v>
      </c>
      <c r="B539" s="76" t="s">
        <v>2461</v>
      </c>
      <c r="C539" s="77" t="s">
        <v>86</v>
      </c>
      <c r="D539" s="77" t="s">
        <v>2743</v>
      </c>
      <c r="E539" s="77" t="s">
        <v>88</v>
      </c>
      <c r="F539" s="77" t="s">
        <v>89</v>
      </c>
      <c r="G539" s="77" t="s">
        <v>90</v>
      </c>
      <c r="H539" s="77" t="s">
        <v>98</v>
      </c>
      <c r="I539" s="77" t="s">
        <v>54</v>
      </c>
      <c r="J539" s="77" t="s">
        <v>2462</v>
      </c>
      <c r="K539" s="75" t="s">
        <v>55</v>
      </c>
      <c r="L539" s="75">
        <v>77101700</v>
      </c>
      <c r="M539" s="61">
        <v>6750000</v>
      </c>
      <c r="N539" s="75">
        <v>6</v>
      </c>
      <c r="O539" s="61">
        <v>40950000</v>
      </c>
      <c r="P539" s="79" t="s">
        <v>61</v>
      </c>
      <c r="Q539" s="79" t="s">
        <v>61</v>
      </c>
      <c r="R539" s="75" t="s">
        <v>2319</v>
      </c>
      <c r="S539" s="75" t="s">
        <v>2320</v>
      </c>
      <c r="T539" s="80" t="s">
        <v>2321</v>
      </c>
      <c r="U539" s="39">
        <v>45489</v>
      </c>
      <c r="V539" s="83">
        <v>202415000058723</v>
      </c>
      <c r="W539" s="106" t="s">
        <v>302</v>
      </c>
      <c r="X539" s="83" t="s">
        <v>340</v>
      </c>
      <c r="Y539" s="89">
        <v>45489</v>
      </c>
      <c r="Z539" s="96" t="s">
        <v>2463</v>
      </c>
      <c r="AA539" s="89">
        <v>45489</v>
      </c>
      <c r="AB539" s="103">
        <v>40950000</v>
      </c>
      <c r="AC539" s="86">
        <f t="shared" si="43"/>
        <v>0</v>
      </c>
      <c r="AD539" s="87">
        <v>970</v>
      </c>
      <c r="AE539" s="89">
        <v>45492</v>
      </c>
      <c r="AF539" s="85">
        <v>40950000</v>
      </c>
      <c r="AG539" s="88">
        <f t="shared" si="45"/>
        <v>0</v>
      </c>
      <c r="AH539" s="87">
        <v>3384</v>
      </c>
      <c r="AI539" s="89">
        <v>45506</v>
      </c>
      <c r="AJ539" s="85">
        <v>40950000</v>
      </c>
      <c r="AK539" s="33">
        <f t="shared" si="44"/>
        <v>0</v>
      </c>
      <c r="AL539" s="85">
        <v>6525000</v>
      </c>
      <c r="AM539" s="33">
        <f t="shared" si="46"/>
        <v>34425000</v>
      </c>
      <c r="AN539" s="33">
        <f t="shared" si="47"/>
        <v>0</v>
      </c>
      <c r="AO539" s="41" t="s">
        <v>323</v>
      </c>
      <c r="AP539" s="87">
        <v>565</v>
      </c>
      <c r="AQ539" s="90" t="s">
        <v>2464</v>
      </c>
      <c r="AR539" s="90"/>
    </row>
    <row r="540" spans="1:44" s="42" customFormat="1" ht="14.25" customHeight="1">
      <c r="A540" s="75">
        <v>37</v>
      </c>
      <c r="B540" s="76" t="s">
        <v>2465</v>
      </c>
      <c r="C540" s="77" t="s">
        <v>86</v>
      </c>
      <c r="D540" s="77" t="s">
        <v>2743</v>
      </c>
      <c r="E540" s="77" t="s">
        <v>88</v>
      </c>
      <c r="F540" s="77" t="s">
        <v>89</v>
      </c>
      <c r="G540" s="77" t="s">
        <v>90</v>
      </c>
      <c r="H540" s="77" t="s">
        <v>97</v>
      </c>
      <c r="I540" s="77" t="s">
        <v>54</v>
      </c>
      <c r="J540" s="77" t="s">
        <v>2466</v>
      </c>
      <c r="K540" s="75" t="s">
        <v>55</v>
      </c>
      <c r="L540" s="75">
        <v>81101500</v>
      </c>
      <c r="M540" s="61">
        <v>7500000</v>
      </c>
      <c r="N540" s="75">
        <v>6</v>
      </c>
      <c r="O540" s="61">
        <v>45500000</v>
      </c>
      <c r="P540" s="79" t="s">
        <v>61</v>
      </c>
      <c r="Q540" s="79" t="s">
        <v>61</v>
      </c>
      <c r="R540" s="75" t="s">
        <v>2319</v>
      </c>
      <c r="S540" s="75" t="s">
        <v>2320</v>
      </c>
      <c r="T540" s="80" t="s">
        <v>2321</v>
      </c>
      <c r="U540" s="39">
        <v>45475</v>
      </c>
      <c r="V540" s="83">
        <v>202415000056823</v>
      </c>
      <c r="W540" s="106" t="s">
        <v>302</v>
      </c>
      <c r="X540" s="83" t="s">
        <v>340</v>
      </c>
      <c r="Y540" s="89">
        <v>45489</v>
      </c>
      <c r="Z540" s="96" t="s">
        <v>2467</v>
      </c>
      <c r="AA540" s="89">
        <v>45489</v>
      </c>
      <c r="AB540" s="103">
        <v>45500000</v>
      </c>
      <c r="AC540" s="86">
        <f t="shared" si="43"/>
        <v>0</v>
      </c>
      <c r="AD540" s="87">
        <v>894</v>
      </c>
      <c r="AE540" s="89">
        <v>45490</v>
      </c>
      <c r="AF540" s="85">
        <v>45500000</v>
      </c>
      <c r="AG540" s="88">
        <f t="shared" si="45"/>
        <v>0</v>
      </c>
      <c r="AH540" s="87">
        <v>3345</v>
      </c>
      <c r="AI540" s="89">
        <v>45503</v>
      </c>
      <c r="AJ540" s="85">
        <v>45500000</v>
      </c>
      <c r="AK540" s="33">
        <f t="shared" si="44"/>
        <v>0</v>
      </c>
      <c r="AL540" s="85">
        <v>7750000</v>
      </c>
      <c r="AM540" s="33">
        <f t="shared" si="46"/>
        <v>37750000</v>
      </c>
      <c r="AN540" s="33">
        <f t="shared" si="47"/>
        <v>0</v>
      </c>
      <c r="AO540" s="41" t="s">
        <v>323</v>
      </c>
      <c r="AP540" s="87">
        <v>515</v>
      </c>
      <c r="AQ540" s="90" t="s">
        <v>2468</v>
      </c>
      <c r="AR540" s="90"/>
    </row>
    <row r="541" spans="1:44" s="42" customFormat="1" ht="14.25" customHeight="1">
      <c r="A541" s="75">
        <v>38</v>
      </c>
      <c r="B541" s="76" t="s">
        <v>2469</v>
      </c>
      <c r="C541" s="77" t="s">
        <v>86</v>
      </c>
      <c r="D541" s="77" t="s">
        <v>2743</v>
      </c>
      <c r="E541" s="77" t="s">
        <v>88</v>
      </c>
      <c r="F541" s="77" t="s">
        <v>89</v>
      </c>
      <c r="G541" s="77" t="s">
        <v>90</v>
      </c>
      <c r="H541" s="77" t="s">
        <v>97</v>
      </c>
      <c r="I541" s="77" t="s">
        <v>54</v>
      </c>
      <c r="J541" s="77" t="s">
        <v>2470</v>
      </c>
      <c r="K541" s="75" t="s">
        <v>55</v>
      </c>
      <c r="L541" s="75">
        <v>81101500</v>
      </c>
      <c r="M541" s="61">
        <v>4300000</v>
      </c>
      <c r="N541" s="75">
        <v>6</v>
      </c>
      <c r="O541" s="61">
        <v>26086667</v>
      </c>
      <c r="P541" s="79" t="s">
        <v>61</v>
      </c>
      <c r="Q541" s="79" t="s">
        <v>61</v>
      </c>
      <c r="R541" s="75" t="s">
        <v>2319</v>
      </c>
      <c r="S541" s="75" t="s">
        <v>2320</v>
      </c>
      <c r="T541" s="80" t="s">
        <v>2321</v>
      </c>
      <c r="U541" s="39">
        <v>45475</v>
      </c>
      <c r="V541" s="83">
        <v>202415000056803</v>
      </c>
      <c r="W541" s="106" t="s">
        <v>302</v>
      </c>
      <c r="X541" s="83" t="s">
        <v>340</v>
      </c>
      <c r="Y541" s="89">
        <v>45489</v>
      </c>
      <c r="Z541" s="96" t="s">
        <v>2471</v>
      </c>
      <c r="AA541" s="89">
        <v>45489</v>
      </c>
      <c r="AB541" s="103">
        <v>26086667</v>
      </c>
      <c r="AC541" s="86">
        <f t="shared" si="43"/>
        <v>0</v>
      </c>
      <c r="AD541" s="87">
        <v>920</v>
      </c>
      <c r="AE541" s="89">
        <v>45491</v>
      </c>
      <c r="AF541" s="85">
        <v>26086667</v>
      </c>
      <c r="AG541" s="88">
        <f t="shared" si="45"/>
        <v>0</v>
      </c>
      <c r="AH541" s="87">
        <v>3273</v>
      </c>
      <c r="AI541" s="89">
        <v>45497</v>
      </c>
      <c r="AJ541" s="85">
        <v>26086667</v>
      </c>
      <c r="AK541" s="33">
        <f t="shared" si="44"/>
        <v>0</v>
      </c>
      <c r="AL541" s="85">
        <v>5303333</v>
      </c>
      <c r="AM541" s="33">
        <f t="shared" si="46"/>
        <v>20783334</v>
      </c>
      <c r="AN541" s="33">
        <f t="shared" si="47"/>
        <v>0</v>
      </c>
      <c r="AO541" s="41" t="s">
        <v>323</v>
      </c>
      <c r="AP541" s="87">
        <v>478</v>
      </c>
      <c r="AQ541" s="90" t="s">
        <v>2472</v>
      </c>
      <c r="AR541" s="90"/>
    </row>
    <row r="542" spans="1:44" s="42" customFormat="1" ht="14.25" customHeight="1">
      <c r="A542" s="75">
        <v>39</v>
      </c>
      <c r="B542" s="76" t="s">
        <v>2473</v>
      </c>
      <c r="C542" s="77" t="s">
        <v>86</v>
      </c>
      <c r="D542" s="77" t="s">
        <v>2743</v>
      </c>
      <c r="E542" s="77" t="s">
        <v>88</v>
      </c>
      <c r="F542" s="77" t="s">
        <v>89</v>
      </c>
      <c r="G542" s="77" t="s">
        <v>90</v>
      </c>
      <c r="H542" s="77" t="s">
        <v>76</v>
      </c>
      <c r="I542" s="77" t="s">
        <v>54</v>
      </c>
      <c r="J542" s="77" t="s">
        <v>2474</v>
      </c>
      <c r="K542" s="75" t="s">
        <v>55</v>
      </c>
      <c r="L542" s="75">
        <v>81101500</v>
      </c>
      <c r="M542" s="61">
        <v>9500000</v>
      </c>
      <c r="N542" s="75">
        <v>6</v>
      </c>
      <c r="O542" s="61">
        <v>57633333</v>
      </c>
      <c r="P542" s="79" t="s">
        <v>61</v>
      </c>
      <c r="Q542" s="79" t="s">
        <v>61</v>
      </c>
      <c r="R542" s="75" t="s">
        <v>2319</v>
      </c>
      <c r="S542" s="75" t="s">
        <v>2320</v>
      </c>
      <c r="T542" s="80" t="s">
        <v>2321</v>
      </c>
      <c r="U542" s="39">
        <v>45475</v>
      </c>
      <c r="V542" s="83">
        <v>202415000056803</v>
      </c>
      <c r="W542" s="106" t="s">
        <v>302</v>
      </c>
      <c r="X542" s="83" t="s">
        <v>340</v>
      </c>
      <c r="Y542" s="89">
        <v>45489</v>
      </c>
      <c r="Z542" s="96" t="s">
        <v>2475</v>
      </c>
      <c r="AA542" s="89">
        <v>45489</v>
      </c>
      <c r="AB542" s="103">
        <v>57633333</v>
      </c>
      <c r="AC542" s="86">
        <f t="shared" si="43"/>
        <v>0</v>
      </c>
      <c r="AD542" s="87">
        <v>924</v>
      </c>
      <c r="AE542" s="89">
        <v>45491</v>
      </c>
      <c r="AF542" s="85">
        <v>57633333</v>
      </c>
      <c r="AG542" s="88">
        <f t="shared" si="45"/>
        <v>0</v>
      </c>
      <c r="AH542" s="87">
        <v>3744</v>
      </c>
      <c r="AI542" s="89">
        <v>45517</v>
      </c>
      <c r="AJ542" s="85">
        <v>57633333</v>
      </c>
      <c r="AK542" s="33">
        <f t="shared" si="44"/>
        <v>0</v>
      </c>
      <c r="AL542" s="85">
        <v>5700000</v>
      </c>
      <c r="AM542" s="33">
        <f t="shared" si="46"/>
        <v>51933333</v>
      </c>
      <c r="AN542" s="33">
        <f t="shared" si="47"/>
        <v>0</v>
      </c>
      <c r="AO542" s="41" t="s">
        <v>323</v>
      </c>
      <c r="AP542" s="87">
        <v>724</v>
      </c>
      <c r="AQ542" s="90" t="s">
        <v>2476</v>
      </c>
      <c r="AR542" s="90"/>
    </row>
    <row r="543" spans="1:44" s="42" customFormat="1" ht="14.25" customHeight="1">
      <c r="A543" s="75">
        <v>40</v>
      </c>
      <c r="B543" s="76" t="s">
        <v>2477</v>
      </c>
      <c r="C543" s="77" t="s">
        <v>86</v>
      </c>
      <c r="D543" s="77" t="s">
        <v>2743</v>
      </c>
      <c r="E543" s="77" t="s">
        <v>88</v>
      </c>
      <c r="F543" s="77" t="s">
        <v>89</v>
      </c>
      <c r="G543" s="77" t="s">
        <v>90</v>
      </c>
      <c r="H543" s="77" t="s">
        <v>97</v>
      </c>
      <c r="I543" s="77" t="s">
        <v>54</v>
      </c>
      <c r="J543" s="77" t="s">
        <v>2478</v>
      </c>
      <c r="K543" s="75" t="s">
        <v>55</v>
      </c>
      <c r="L543" s="75">
        <v>81101500</v>
      </c>
      <c r="M543" s="61">
        <v>6500000</v>
      </c>
      <c r="N543" s="75">
        <v>6</v>
      </c>
      <c r="O543" s="61">
        <v>39433333</v>
      </c>
      <c r="P543" s="79" t="s">
        <v>61</v>
      </c>
      <c r="Q543" s="79" t="s">
        <v>61</v>
      </c>
      <c r="R543" s="75" t="s">
        <v>2319</v>
      </c>
      <c r="S543" s="75" t="s">
        <v>2320</v>
      </c>
      <c r="T543" s="80" t="s">
        <v>2321</v>
      </c>
      <c r="U543" s="39">
        <v>45475</v>
      </c>
      <c r="V543" s="83">
        <v>202415000056823</v>
      </c>
      <c r="W543" s="106" t="s">
        <v>302</v>
      </c>
      <c r="X543" s="83" t="s">
        <v>340</v>
      </c>
      <c r="Y543" s="89">
        <v>45489</v>
      </c>
      <c r="Z543" s="96" t="s">
        <v>2479</v>
      </c>
      <c r="AA543" s="89">
        <v>45489</v>
      </c>
      <c r="AB543" s="103">
        <v>39433333</v>
      </c>
      <c r="AC543" s="86">
        <f t="shared" si="43"/>
        <v>0</v>
      </c>
      <c r="AD543" s="87">
        <v>892</v>
      </c>
      <c r="AE543" s="89">
        <v>45490</v>
      </c>
      <c r="AF543" s="85">
        <v>39433333</v>
      </c>
      <c r="AG543" s="88">
        <f t="shared" si="45"/>
        <v>0</v>
      </c>
      <c r="AH543" s="87">
        <v>3708</v>
      </c>
      <c r="AI543" s="89">
        <v>45516</v>
      </c>
      <c r="AJ543" s="85">
        <v>39433333</v>
      </c>
      <c r="AK543" s="33">
        <f t="shared" si="44"/>
        <v>0</v>
      </c>
      <c r="AL543" s="85">
        <v>3900000</v>
      </c>
      <c r="AM543" s="33">
        <f t="shared" si="46"/>
        <v>35533333</v>
      </c>
      <c r="AN543" s="33">
        <f t="shared" si="47"/>
        <v>0</v>
      </c>
      <c r="AO543" s="41" t="s">
        <v>323</v>
      </c>
      <c r="AP543" s="87">
        <v>701</v>
      </c>
      <c r="AQ543" s="90" t="s">
        <v>2480</v>
      </c>
      <c r="AR543" s="90"/>
    </row>
    <row r="544" spans="1:44" s="42" customFormat="1" ht="14.25" customHeight="1">
      <c r="A544" s="75">
        <v>41</v>
      </c>
      <c r="B544" s="76" t="s">
        <v>2481</v>
      </c>
      <c r="C544" s="77" t="s">
        <v>86</v>
      </c>
      <c r="D544" s="77" t="s">
        <v>2743</v>
      </c>
      <c r="E544" s="77" t="s">
        <v>88</v>
      </c>
      <c r="F544" s="77" t="s">
        <v>89</v>
      </c>
      <c r="G544" s="77" t="s">
        <v>90</v>
      </c>
      <c r="H544" s="77" t="s">
        <v>76</v>
      </c>
      <c r="I544" s="77" t="s">
        <v>54</v>
      </c>
      <c r="J544" s="77" t="s">
        <v>2482</v>
      </c>
      <c r="K544" s="75" t="s">
        <v>55</v>
      </c>
      <c r="L544" s="75">
        <v>81101500</v>
      </c>
      <c r="M544" s="61">
        <v>4300000</v>
      </c>
      <c r="N544" s="75">
        <v>6</v>
      </c>
      <c r="O544" s="61">
        <v>26086667</v>
      </c>
      <c r="P544" s="79" t="s">
        <v>61</v>
      </c>
      <c r="Q544" s="79" t="s">
        <v>61</v>
      </c>
      <c r="R544" s="75" t="s">
        <v>2319</v>
      </c>
      <c r="S544" s="75" t="s">
        <v>2320</v>
      </c>
      <c r="T544" s="80" t="s">
        <v>2321</v>
      </c>
      <c r="U544" s="39">
        <v>45489</v>
      </c>
      <c r="V544" s="83">
        <v>202415000058723</v>
      </c>
      <c r="W544" s="106" t="s">
        <v>302</v>
      </c>
      <c r="X544" s="83" t="s">
        <v>340</v>
      </c>
      <c r="Y544" s="89">
        <v>45489</v>
      </c>
      <c r="Z544" s="96" t="s">
        <v>2483</v>
      </c>
      <c r="AA544" s="89">
        <v>45489</v>
      </c>
      <c r="AB544" s="103">
        <v>26086667</v>
      </c>
      <c r="AC544" s="86">
        <f t="shared" si="43"/>
        <v>0</v>
      </c>
      <c r="AD544" s="87">
        <v>1019</v>
      </c>
      <c r="AE544" s="89">
        <v>45492</v>
      </c>
      <c r="AF544" s="85">
        <v>26086667</v>
      </c>
      <c r="AG544" s="88">
        <f t="shared" si="45"/>
        <v>0</v>
      </c>
      <c r="AH544" s="87">
        <v>3285</v>
      </c>
      <c r="AI544" s="89">
        <v>45497</v>
      </c>
      <c r="AJ544" s="85">
        <v>26086667</v>
      </c>
      <c r="AK544" s="33">
        <f t="shared" si="44"/>
        <v>0</v>
      </c>
      <c r="AL544" s="85">
        <v>5303333</v>
      </c>
      <c r="AM544" s="33">
        <f t="shared" si="46"/>
        <v>20783334</v>
      </c>
      <c r="AN544" s="33">
        <f t="shared" si="47"/>
        <v>0</v>
      </c>
      <c r="AO544" s="41" t="s">
        <v>323</v>
      </c>
      <c r="AP544" s="87">
        <v>500</v>
      </c>
      <c r="AQ544" s="90" t="s">
        <v>2484</v>
      </c>
      <c r="AR544" s="90"/>
    </row>
    <row r="545" spans="1:44" s="42" customFormat="1" ht="14.25" customHeight="1">
      <c r="A545" s="75">
        <v>42</v>
      </c>
      <c r="B545" s="76" t="s">
        <v>2485</v>
      </c>
      <c r="C545" s="77" t="s">
        <v>86</v>
      </c>
      <c r="D545" s="77" t="s">
        <v>2743</v>
      </c>
      <c r="E545" s="77" t="s">
        <v>88</v>
      </c>
      <c r="F545" s="77" t="s">
        <v>89</v>
      </c>
      <c r="G545" s="77" t="s">
        <v>90</v>
      </c>
      <c r="H545" s="77" t="s">
        <v>97</v>
      </c>
      <c r="I545" s="77" t="s">
        <v>54</v>
      </c>
      <c r="J545" s="77" t="s">
        <v>2486</v>
      </c>
      <c r="K545" s="75" t="s">
        <v>55</v>
      </c>
      <c r="L545" s="75">
        <v>81101500</v>
      </c>
      <c r="M545" s="61">
        <v>6414840</v>
      </c>
      <c r="N545" s="75">
        <v>6</v>
      </c>
      <c r="O545" s="61">
        <v>35709276</v>
      </c>
      <c r="P545" s="79" t="s">
        <v>61</v>
      </c>
      <c r="Q545" s="79" t="s">
        <v>61</v>
      </c>
      <c r="R545" s="75" t="s">
        <v>2319</v>
      </c>
      <c r="S545" s="75" t="s">
        <v>2320</v>
      </c>
      <c r="T545" s="80" t="s">
        <v>2321</v>
      </c>
      <c r="U545" s="39">
        <v>45475</v>
      </c>
      <c r="V545" s="83">
        <v>202415000056803</v>
      </c>
      <c r="W545" s="106" t="s">
        <v>302</v>
      </c>
      <c r="X545" s="83" t="s">
        <v>340</v>
      </c>
      <c r="Y545" s="89">
        <v>45489</v>
      </c>
      <c r="Z545" s="96" t="s">
        <v>2487</v>
      </c>
      <c r="AA545" s="89">
        <v>45489</v>
      </c>
      <c r="AB545" s="103">
        <v>35709276</v>
      </c>
      <c r="AC545" s="86">
        <f t="shared" si="43"/>
        <v>0</v>
      </c>
      <c r="AD545" s="87">
        <v>919</v>
      </c>
      <c r="AE545" s="89">
        <v>45491</v>
      </c>
      <c r="AF545" s="85">
        <v>35709276</v>
      </c>
      <c r="AG545" s="88">
        <f t="shared" si="45"/>
        <v>0</v>
      </c>
      <c r="AH545" s="87">
        <v>3295</v>
      </c>
      <c r="AI545" s="89">
        <v>45498</v>
      </c>
      <c r="AJ545" s="85">
        <v>35709276</v>
      </c>
      <c r="AK545" s="33">
        <f t="shared" si="44"/>
        <v>0</v>
      </c>
      <c r="AL545" s="85">
        <v>7697808</v>
      </c>
      <c r="AM545" s="33">
        <f t="shared" si="46"/>
        <v>28011468</v>
      </c>
      <c r="AN545" s="33">
        <f t="shared" si="47"/>
        <v>0</v>
      </c>
      <c r="AO545" s="41" t="s">
        <v>323</v>
      </c>
      <c r="AP545" s="87">
        <v>489</v>
      </c>
      <c r="AQ545" s="90" t="s">
        <v>2488</v>
      </c>
      <c r="AR545" s="90"/>
    </row>
    <row r="546" spans="1:44" s="42" customFormat="1" ht="14.25" customHeight="1">
      <c r="A546" s="75">
        <v>43</v>
      </c>
      <c r="B546" s="76" t="s">
        <v>2489</v>
      </c>
      <c r="C546" s="77" t="s">
        <v>86</v>
      </c>
      <c r="D546" s="77" t="s">
        <v>2743</v>
      </c>
      <c r="E546" s="77" t="s">
        <v>88</v>
      </c>
      <c r="F546" s="77" t="s">
        <v>89</v>
      </c>
      <c r="G546" s="77" t="s">
        <v>90</v>
      </c>
      <c r="H546" s="77" t="s">
        <v>76</v>
      </c>
      <c r="I546" s="77" t="s">
        <v>54</v>
      </c>
      <c r="J546" s="77" t="s">
        <v>2490</v>
      </c>
      <c r="K546" s="75" t="s">
        <v>55</v>
      </c>
      <c r="L546" s="75">
        <v>81101500</v>
      </c>
      <c r="M546" s="61">
        <v>3528162</v>
      </c>
      <c r="N546" s="75">
        <v>6</v>
      </c>
      <c r="O546" s="61">
        <v>19640102</v>
      </c>
      <c r="P546" s="79" t="s">
        <v>61</v>
      </c>
      <c r="Q546" s="79" t="s">
        <v>61</v>
      </c>
      <c r="R546" s="75" t="s">
        <v>2319</v>
      </c>
      <c r="S546" s="75" t="s">
        <v>2320</v>
      </c>
      <c r="T546" s="80" t="s">
        <v>2321</v>
      </c>
      <c r="U546" s="39">
        <v>45475</v>
      </c>
      <c r="V546" s="83">
        <v>202415000056803</v>
      </c>
      <c r="W546" s="106" t="s">
        <v>302</v>
      </c>
      <c r="X546" s="83" t="s">
        <v>340</v>
      </c>
      <c r="Y546" s="89">
        <v>45489</v>
      </c>
      <c r="Z546" s="96" t="s">
        <v>2491</v>
      </c>
      <c r="AA546" s="89">
        <v>45489</v>
      </c>
      <c r="AB546" s="103">
        <v>19640102</v>
      </c>
      <c r="AC546" s="86">
        <f t="shared" si="43"/>
        <v>0</v>
      </c>
      <c r="AD546" s="87">
        <v>916</v>
      </c>
      <c r="AE546" s="89">
        <v>45491</v>
      </c>
      <c r="AF546" s="85">
        <v>19640102</v>
      </c>
      <c r="AG546" s="88">
        <f t="shared" si="45"/>
        <v>0</v>
      </c>
      <c r="AH546" s="87">
        <v>4258</v>
      </c>
      <c r="AI546" s="89">
        <v>45548</v>
      </c>
      <c r="AJ546" s="85">
        <v>19640102</v>
      </c>
      <c r="AK546" s="33">
        <f t="shared" si="44"/>
        <v>0</v>
      </c>
      <c r="AL546" s="85"/>
      <c r="AM546" s="33">
        <f t="shared" si="46"/>
        <v>19640102</v>
      </c>
      <c r="AN546" s="33">
        <f t="shared" si="47"/>
        <v>0</v>
      </c>
      <c r="AO546" s="41" t="s">
        <v>323</v>
      </c>
      <c r="AP546" s="87" t="s">
        <v>2492</v>
      </c>
      <c r="AQ546" s="90" t="s">
        <v>2493</v>
      </c>
      <c r="AR546" s="90"/>
    </row>
    <row r="547" spans="1:44" s="42" customFormat="1" ht="14.25" customHeight="1">
      <c r="A547" s="75">
        <v>44</v>
      </c>
      <c r="B547" s="76" t="s">
        <v>2494</v>
      </c>
      <c r="C547" s="77" t="s">
        <v>86</v>
      </c>
      <c r="D547" s="77" t="s">
        <v>2743</v>
      </c>
      <c r="E547" s="77" t="s">
        <v>88</v>
      </c>
      <c r="F547" s="77" t="s">
        <v>89</v>
      </c>
      <c r="G547" s="77" t="s">
        <v>90</v>
      </c>
      <c r="H547" s="77" t="s">
        <v>76</v>
      </c>
      <c r="I547" s="77" t="s">
        <v>54</v>
      </c>
      <c r="J547" s="77" t="s">
        <v>2495</v>
      </c>
      <c r="K547" s="75" t="s">
        <v>55</v>
      </c>
      <c r="L547" s="75">
        <v>81101500</v>
      </c>
      <c r="M547" s="61">
        <v>6420000</v>
      </c>
      <c r="N547" s="75">
        <v>6</v>
      </c>
      <c r="O547" s="61">
        <v>35738000</v>
      </c>
      <c r="P547" s="79" t="s">
        <v>61</v>
      </c>
      <c r="Q547" s="79" t="s">
        <v>61</v>
      </c>
      <c r="R547" s="75" t="s">
        <v>2319</v>
      </c>
      <c r="S547" s="75" t="s">
        <v>2320</v>
      </c>
      <c r="T547" s="80" t="s">
        <v>2321</v>
      </c>
      <c r="U547" s="39">
        <v>45475</v>
      </c>
      <c r="V547" s="83">
        <v>202415000056803</v>
      </c>
      <c r="W547" s="106" t="s">
        <v>302</v>
      </c>
      <c r="X547" s="83" t="s">
        <v>340</v>
      </c>
      <c r="Y547" s="89">
        <v>45489</v>
      </c>
      <c r="Z547" s="96" t="s">
        <v>2496</v>
      </c>
      <c r="AA547" s="89">
        <v>45489</v>
      </c>
      <c r="AB547" s="103">
        <v>35738000</v>
      </c>
      <c r="AC547" s="86">
        <f t="shared" si="43"/>
        <v>0</v>
      </c>
      <c r="AD547" s="87">
        <v>914</v>
      </c>
      <c r="AE547" s="89">
        <v>45491</v>
      </c>
      <c r="AF547" s="85">
        <v>35738000</v>
      </c>
      <c r="AG547" s="88">
        <f t="shared" si="45"/>
        <v>0</v>
      </c>
      <c r="AH547" s="87">
        <v>3272</v>
      </c>
      <c r="AI547" s="89">
        <v>45497</v>
      </c>
      <c r="AJ547" s="85">
        <v>35738000</v>
      </c>
      <c r="AK547" s="33">
        <f t="shared" si="44"/>
        <v>0</v>
      </c>
      <c r="AL547" s="85">
        <v>7918000</v>
      </c>
      <c r="AM547" s="33">
        <f t="shared" si="46"/>
        <v>27820000</v>
      </c>
      <c r="AN547" s="33">
        <f t="shared" si="47"/>
        <v>0</v>
      </c>
      <c r="AO547" s="41" t="s">
        <v>323</v>
      </c>
      <c r="AP547" s="87">
        <v>477</v>
      </c>
      <c r="AQ547" s="90" t="s">
        <v>2497</v>
      </c>
      <c r="AR547" s="90"/>
    </row>
    <row r="548" spans="1:44" s="42" customFormat="1" ht="14.25" customHeight="1">
      <c r="A548" s="75">
        <v>45</v>
      </c>
      <c r="B548" s="76" t="s">
        <v>2498</v>
      </c>
      <c r="C548" s="77" t="s">
        <v>86</v>
      </c>
      <c r="D548" s="77" t="s">
        <v>2743</v>
      </c>
      <c r="E548" s="77" t="s">
        <v>88</v>
      </c>
      <c r="F548" s="77" t="s">
        <v>89</v>
      </c>
      <c r="G548" s="77" t="s">
        <v>90</v>
      </c>
      <c r="H548" s="77" t="s">
        <v>76</v>
      </c>
      <c r="I548" s="77" t="s">
        <v>54</v>
      </c>
      <c r="J548" s="77" t="s">
        <v>2499</v>
      </c>
      <c r="K548" s="75" t="s">
        <v>55</v>
      </c>
      <c r="L548" s="75">
        <v>81101500</v>
      </c>
      <c r="M548" s="61">
        <v>8000000</v>
      </c>
      <c r="N548" s="75">
        <v>6</v>
      </c>
      <c r="O548" s="61">
        <v>48533333</v>
      </c>
      <c r="P548" s="79" t="s">
        <v>61</v>
      </c>
      <c r="Q548" s="79" t="s">
        <v>61</v>
      </c>
      <c r="R548" s="75" t="s">
        <v>2319</v>
      </c>
      <c r="S548" s="75" t="s">
        <v>2320</v>
      </c>
      <c r="T548" s="80" t="s">
        <v>2321</v>
      </c>
      <c r="U548" s="39">
        <v>45475</v>
      </c>
      <c r="V548" s="83">
        <v>202415000056803</v>
      </c>
      <c r="W548" s="106" t="s">
        <v>302</v>
      </c>
      <c r="X548" s="83" t="s">
        <v>340</v>
      </c>
      <c r="Y548" s="89">
        <v>45489</v>
      </c>
      <c r="Z548" s="96" t="s">
        <v>2500</v>
      </c>
      <c r="AA548" s="89">
        <v>45489</v>
      </c>
      <c r="AB548" s="103">
        <v>48533333</v>
      </c>
      <c r="AC548" s="86">
        <f t="shared" si="43"/>
        <v>0</v>
      </c>
      <c r="AD548" s="87">
        <v>909</v>
      </c>
      <c r="AE548" s="89">
        <v>45491</v>
      </c>
      <c r="AF548" s="85">
        <v>48533333</v>
      </c>
      <c r="AG548" s="88">
        <f t="shared" si="45"/>
        <v>0</v>
      </c>
      <c r="AH548" s="87">
        <v>3271</v>
      </c>
      <c r="AI548" s="89">
        <v>45497</v>
      </c>
      <c r="AJ548" s="85">
        <v>48533333</v>
      </c>
      <c r="AK548" s="33">
        <f t="shared" si="44"/>
        <v>0</v>
      </c>
      <c r="AL548" s="85">
        <v>9866667</v>
      </c>
      <c r="AM548" s="33">
        <f t="shared" si="46"/>
        <v>38666666</v>
      </c>
      <c r="AN548" s="33">
        <f t="shared" si="47"/>
        <v>0</v>
      </c>
      <c r="AO548" s="41" t="s">
        <v>323</v>
      </c>
      <c r="AP548" s="87">
        <v>474</v>
      </c>
      <c r="AQ548" s="90" t="s">
        <v>2501</v>
      </c>
      <c r="AR548" s="90"/>
    </row>
    <row r="549" spans="1:44" s="42" customFormat="1" ht="14.25" customHeight="1">
      <c r="A549" s="75">
        <v>46</v>
      </c>
      <c r="B549" s="76" t="s">
        <v>2502</v>
      </c>
      <c r="C549" s="77" t="s">
        <v>86</v>
      </c>
      <c r="D549" s="77" t="s">
        <v>2743</v>
      </c>
      <c r="E549" s="77" t="s">
        <v>88</v>
      </c>
      <c r="F549" s="77" t="s">
        <v>89</v>
      </c>
      <c r="G549" s="77" t="s">
        <v>90</v>
      </c>
      <c r="H549" s="77" t="s">
        <v>97</v>
      </c>
      <c r="I549" s="77" t="s">
        <v>54</v>
      </c>
      <c r="J549" s="77" t="s">
        <v>2503</v>
      </c>
      <c r="K549" s="75" t="s">
        <v>55</v>
      </c>
      <c r="L549" s="75">
        <v>81101500</v>
      </c>
      <c r="M549" s="61">
        <v>7000000</v>
      </c>
      <c r="N549" s="75">
        <v>6</v>
      </c>
      <c r="O549" s="61">
        <v>38966667</v>
      </c>
      <c r="P549" s="79" t="s">
        <v>61</v>
      </c>
      <c r="Q549" s="79" t="s">
        <v>61</v>
      </c>
      <c r="R549" s="75" t="s">
        <v>2319</v>
      </c>
      <c r="S549" s="75" t="s">
        <v>2320</v>
      </c>
      <c r="T549" s="80" t="s">
        <v>2321</v>
      </c>
      <c r="U549" s="39">
        <v>45475</v>
      </c>
      <c r="V549" s="83">
        <v>202415000056803</v>
      </c>
      <c r="W549" s="106" t="s">
        <v>302</v>
      </c>
      <c r="X549" s="83" t="s">
        <v>340</v>
      </c>
      <c r="Y549" s="89">
        <v>45489</v>
      </c>
      <c r="Z549" s="96" t="s">
        <v>2504</v>
      </c>
      <c r="AA549" s="89">
        <v>45489</v>
      </c>
      <c r="AB549" s="103">
        <v>38966667</v>
      </c>
      <c r="AC549" s="86">
        <f t="shared" si="43"/>
        <v>0</v>
      </c>
      <c r="AD549" s="87">
        <v>907</v>
      </c>
      <c r="AE549" s="89">
        <v>45491</v>
      </c>
      <c r="AF549" s="85">
        <v>38966667</v>
      </c>
      <c r="AG549" s="88">
        <f t="shared" si="45"/>
        <v>0</v>
      </c>
      <c r="AH549" s="87">
        <v>3458</v>
      </c>
      <c r="AI549" s="89">
        <v>45507</v>
      </c>
      <c r="AJ549" s="85">
        <v>38966667</v>
      </c>
      <c r="AK549" s="33">
        <f t="shared" si="44"/>
        <v>0</v>
      </c>
      <c r="AL549" s="85">
        <v>6010413</v>
      </c>
      <c r="AM549" s="33">
        <f t="shared" si="46"/>
        <v>32956254</v>
      </c>
      <c r="AN549" s="33">
        <f t="shared" si="47"/>
        <v>0</v>
      </c>
      <c r="AO549" s="41" t="s">
        <v>323</v>
      </c>
      <c r="AP549" s="87">
        <v>636</v>
      </c>
      <c r="AQ549" s="90" t="s">
        <v>2505</v>
      </c>
      <c r="AR549" s="90"/>
    </row>
    <row r="550" spans="1:44" s="42" customFormat="1" ht="14.25" customHeight="1">
      <c r="A550" s="75">
        <v>47</v>
      </c>
      <c r="B550" s="76" t="s">
        <v>2506</v>
      </c>
      <c r="C550" s="77" t="s">
        <v>86</v>
      </c>
      <c r="D550" s="77" t="s">
        <v>2743</v>
      </c>
      <c r="E550" s="77" t="s">
        <v>88</v>
      </c>
      <c r="F550" s="77" t="s">
        <v>89</v>
      </c>
      <c r="G550" s="77" t="s">
        <v>90</v>
      </c>
      <c r="H550" s="77" t="s">
        <v>76</v>
      </c>
      <c r="I550" s="77" t="s">
        <v>54</v>
      </c>
      <c r="J550" s="77" t="s">
        <v>2507</v>
      </c>
      <c r="K550" s="75" t="s">
        <v>55</v>
      </c>
      <c r="L550" s="75">
        <v>81101500</v>
      </c>
      <c r="M550" s="61">
        <v>3530000</v>
      </c>
      <c r="N550" s="75">
        <v>6</v>
      </c>
      <c r="O550" s="61">
        <v>21415333</v>
      </c>
      <c r="P550" s="79" t="s">
        <v>61</v>
      </c>
      <c r="Q550" s="79" t="s">
        <v>61</v>
      </c>
      <c r="R550" s="75" t="s">
        <v>2319</v>
      </c>
      <c r="S550" s="75" t="s">
        <v>2320</v>
      </c>
      <c r="T550" s="80" t="s">
        <v>2321</v>
      </c>
      <c r="U550" s="39">
        <v>45475</v>
      </c>
      <c r="V550" s="83">
        <v>202415000056803</v>
      </c>
      <c r="W550" s="106" t="s">
        <v>302</v>
      </c>
      <c r="X550" s="83" t="s">
        <v>340</v>
      </c>
      <c r="Y550" s="89">
        <v>45489</v>
      </c>
      <c r="Z550" s="96" t="s">
        <v>2508</v>
      </c>
      <c r="AA550" s="89">
        <v>45489</v>
      </c>
      <c r="AB550" s="103">
        <v>21415333</v>
      </c>
      <c r="AC550" s="86">
        <f t="shared" si="43"/>
        <v>0</v>
      </c>
      <c r="AD550" s="87">
        <v>912</v>
      </c>
      <c r="AE550" s="89">
        <v>45491</v>
      </c>
      <c r="AF550" s="85">
        <v>21415333</v>
      </c>
      <c r="AG550" s="88">
        <f t="shared" si="45"/>
        <v>0</v>
      </c>
      <c r="AH550" s="87">
        <v>3270</v>
      </c>
      <c r="AI550" s="89">
        <v>45497</v>
      </c>
      <c r="AJ550" s="85">
        <v>21415333</v>
      </c>
      <c r="AK550" s="33">
        <f t="shared" si="44"/>
        <v>0</v>
      </c>
      <c r="AL550" s="85">
        <v>4589000</v>
      </c>
      <c r="AM550" s="33">
        <f t="shared" si="46"/>
        <v>16826333</v>
      </c>
      <c r="AN550" s="33">
        <f t="shared" si="47"/>
        <v>0</v>
      </c>
      <c r="AO550" s="41" t="s">
        <v>323</v>
      </c>
      <c r="AP550" s="87">
        <v>467</v>
      </c>
      <c r="AQ550" s="90" t="s">
        <v>2509</v>
      </c>
      <c r="AR550" s="90"/>
    </row>
    <row r="551" spans="1:44" s="42" customFormat="1" ht="14.25" customHeight="1">
      <c r="A551" s="75">
        <v>48</v>
      </c>
      <c r="B551" s="76" t="s">
        <v>2510</v>
      </c>
      <c r="C551" s="77" t="s">
        <v>86</v>
      </c>
      <c r="D551" s="77" t="s">
        <v>2743</v>
      </c>
      <c r="E551" s="77" t="s">
        <v>88</v>
      </c>
      <c r="F551" s="77" t="s">
        <v>89</v>
      </c>
      <c r="G551" s="77" t="s">
        <v>90</v>
      </c>
      <c r="H551" s="77" t="s">
        <v>97</v>
      </c>
      <c r="I551" s="77" t="s">
        <v>54</v>
      </c>
      <c r="J551" s="77" t="s">
        <v>2466</v>
      </c>
      <c r="K551" s="75" t="s">
        <v>55</v>
      </c>
      <c r="L551" s="75">
        <v>81101500</v>
      </c>
      <c r="M551" s="61">
        <v>7500000</v>
      </c>
      <c r="N551" s="75">
        <v>6</v>
      </c>
      <c r="O551" s="61">
        <v>41750000</v>
      </c>
      <c r="P551" s="79" t="s">
        <v>61</v>
      </c>
      <c r="Q551" s="79" t="s">
        <v>61</v>
      </c>
      <c r="R551" s="75" t="s">
        <v>2319</v>
      </c>
      <c r="S551" s="75" t="s">
        <v>2320</v>
      </c>
      <c r="T551" s="80" t="s">
        <v>2321</v>
      </c>
      <c r="U551" s="39">
        <v>45475</v>
      </c>
      <c r="V551" s="83">
        <v>202415000056823</v>
      </c>
      <c r="W551" s="106" t="s">
        <v>302</v>
      </c>
      <c r="X551" s="83" t="s">
        <v>340</v>
      </c>
      <c r="Y551" s="89">
        <v>45489</v>
      </c>
      <c r="Z551" s="96" t="s">
        <v>2511</v>
      </c>
      <c r="AA551" s="89">
        <v>45489</v>
      </c>
      <c r="AB551" s="103">
        <v>41750000</v>
      </c>
      <c r="AC551" s="86">
        <f t="shared" si="43"/>
        <v>0</v>
      </c>
      <c r="AD551" s="87">
        <v>890</v>
      </c>
      <c r="AE551" s="89">
        <v>45490</v>
      </c>
      <c r="AF551" s="85">
        <v>41750000</v>
      </c>
      <c r="AG551" s="88">
        <f t="shared" si="45"/>
        <v>0</v>
      </c>
      <c r="AH551" s="87">
        <v>3323</v>
      </c>
      <c r="AI551" s="89">
        <v>45501</v>
      </c>
      <c r="AJ551" s="85">
        <v>41750000</v>
      </c>
      <c r="AK551" s="33">
        <f t="shared" si="44"/>
        <v>0</v>
      </c>
      <c r="AL551" s="85">
        <v>7500000</v>
      </c>
      <c r="AM551" s="33">
        <f t="shared" si="46"/>
        <v>34250000</v>
      </c>
      <c r="AN551" s="33">
        <f t="shared" si="47"/>
        <v>0</v>
      </c>
      <c r="AO551" s="41" t="s">
        <v>323</v>
      </c>
      <c r="AP551" s="87">
        <v>518</v>
      </c>
      <c r="AQ551" s="90" t="s">
        <v>2512</v>
      </c>
      <c r="AR551" s="90"/>
    </row>
    <row r="552" spans="1:44" s="42" customFormat="1" ht="14.25" customHeight="1">
      <c r="A552" s="75">
        <v>49</v>
      </c>
      <c r="B552" s="76" t="s">
        <v>2513</v>
      </c>
      <c r="C552" s="77" t="s">
        <v>86</v>
      </c>
      <c r="D552" s="77" t="s">
        <v>2743</v>
      </c>
      <c r="E552" s="77" t="s">
        <v>88</v>
      </c>
      <c r="F552" s="77" t="s">
        <v>89</v>
      </c>
      <c r="G552" s="77" t="s">
        <v>90</v>
      </c>
      <c r="H552" s="77" t="s">
        <v>76</v>
      </c>
      <c r="I552" s="77" t="s">
        <v>54</v>
      </c>
      <c r="J552" s="77" t="s">
        <v>2514</v>
      </c>
      <c r="K552" s="75" t="s">
        <v>55</v>
      </c>
      <c r="L552" s="75">
        <v>81101500</v>
      </c>
      <c r="M552" s="61">
        <v>7490000</v>
      </c>
      <c r="N552" s="75">
        <v>6</v>
      </c>
      <c r="O552" s="61">
        <v>41694333</v>
      </c>
      <c r="P552" s="79" t="s">
        <v>61</v>
      </c>
      <c r="Q552" s="79" t="s">
        <v>61</v>
      </c>
      <c r="R552" s="75" t="s">
        <v>2319</v>
      </c>
      <c r="S552" s="75" t="s">
        <v>2320</v>
      </c>
      <c r="T552" s="80" t="s">
        <v>2321</v>
      </c>
      <c r="U552" s="39">
        <v>45475</v>
      </c>
      <c r="V552" s="83">
        <v>202415000056823</v>
      </c>
      <c r="W552" s="106" t="s">
        <v>302</v>
      </c>
      <c r="X552" s="83" t="s">
        <v>340</v>
      </c>
      <c r="Y552" s="89">
        <v>45489</v>
      </c>
      <c r="Z552" s="96" t="s">
        <v>2515</v>
      </c>
      <c r="AA552" s="89">
        <v>45489</v>
      </c>
      <c r="AB552" s="103">
        <v>41694333</v>
      </c>
      <c r="AC552" s="86">
        <f t="shared" si="43"/>
        <v>0</v>
      </c>
      <c r="AD552" s="87">
        <v>888</v>
      </c>
      <c r="AE552" s="89">
        <v>45490</v>
      </c>
      <c r="AF552" s="85">
        <v>41694333</v>
      </c>
      <c r="AG552" s="88">
        <f t="shared" si="45"/>
        <v>0</v>
      </c>
      <c r="AH552" s="87">
        <v>3308</v>
      </c>
      <c r="AI552" s="89">
        <v>45499</v>
      </c>
      <c r="AJ552" s="85">
        <v>41694333</v>
      </c>
      <c r="AK552" s="33">
        <f t="shared" si="44"/>
        <v>0</v>
      </c>
      <c r="AL552" s="85">
        <v>7490000</v>
      </c>
      <c r="AM552" s="33">
        <f t="shared" si="46"/>
        <v>34204333</v>
      </c>
      <c r="AN552" s="33">
        <f t="shared" si="47"/>
        <v>0</v>
      </c>
      <c r="AO552" s="41" t="s">
        <v>323</v>
      </c>
      <c r="AP552" s="87">
        <v>511</v>
      </c>
      <c r="AQ552" s="90" t="s">
        <v>2516</v>
      </c>
      <c r="AR552" s="90"/>
    </row>
    <row r="553" spans="1:44" s="42" customFormat="1" ht="14.25" customHeight="1">
      <c r="A553" s="75">
        <v>50</v>
      </c>
      <c r="B553" s="76" t="s">
        <v>2517</v>
      </c>
      <c r="C553" s="77" t="s">
        <v>86</v>
      </c>
      <c r="D553" s="77" t="s">
        <v>2743</v>
      </c>
      <c r="E553" s="77" t="s">
        <v>88</v>
      </c>
      <c r="F553" s="77" t="s">
        <v>89</v>
      </c>
      <c r="G553" s="77" t="s">
        <v>90</v>
      </c>
      <c r="H553" s="77" t="s">
        <v>97</v>
      </c>
      <c r="I553" s="77" t="s">
        <v>54</v>
      </c>
      <c r="J553" s="77" t="s">
        <v>2518</v>
      </c>
      <c r="K553" s="75" t="s">
        <v>55</v>
      </c>
      <c r="L553" s="75">
        <v>81101500</v>
      </c>
      <c r="M553" s="61">
        <v>2570000</v>
      </c>
      <c r="N553" s="75">
        <v>6</v>
      </c>
      <c r="O553" s="61">
        <v>16705000</v>
      </c>
      <c r="P553" s="79" t="s">
        <v>61</v>
      </c>
      <c r="Q553" s="79" t="s">
        <v>61</v>
      </c>
      <c r="R553" s="75" t="s">
        <v>2319</v>
      </c>
      <c r="S553" s="75" t="s">
        <v>2320</v>
      </c>
      <c r="T553" s="80" t="s">
        <v>2321</v>
      </c>
      <c r="U553" s="39">
        <v>45475</v>
      </c>
      <c r="V553" s="83">
        <v>202415000056803</v>
      </c>
      <c r="W553" s="106" t="s">
        <v>302</v>
      </c>
      <c r="X553" s="83" t="s">
        <v>340</v>
      </c>
      <c r="Y553" s="89">
        <v>45489</v>
      </c>
      <c r="Z553" s="96" t="s">
        <v>2519</v>
      </c>
      <c r="AA553" s="89">
        <v>45489</v>
      </c>
      <c r="AB553" s="103">
        <v>16705000</v>
      </c>
      <c r="AC553" s="86">
        <f t="shared" si="43"/>
        <v>0</v>
      </c>
      <c r="AD553" s="87">
        <v>906</v>
      </c>
      <c r="AE553" s="89">
        <v>45491</v>
      </c>
      <c r="AF553" s="85">
        <v>16705000</v>
      </c>
      <c r="AG553" s="88">
        <f t="shared" si="45"/>
        <v>0</v>
      </c>
      <c r="AH553" s="87">
        <v>3276</v>
      </c>
      <c r="AI553" s="89">
        <v>45497</v>
      </c>
      <c r="AJ553" s="85">
        <v>15591333</v>
      </c>
      <c r="AK553" s="33">
        <f t="shared" si="44"/>
        <v>1113667</v>
      </c>
      <c r="AL553" s="85">
        <v>3169667</v>
      </c>
      <c r="AM553" s="33">
        <f t="shared" si="46"/>
        <v>12421666</v>
      </c>
      <c r="AN553" s="33">
        <f t="shared" si="47"/>
        <v>1113667</v>
      </c>
      <c r="AO553" s="41" t="s">
        <v>320</v>
      </c>
      <c r="AP553" s="87">
        <v>472</v>
      </c>
      <c r="AQ553" s="90" t="s">
        <v>2520</v>
      </c>
      <c r="AR553" s="90"/>
    </row>
    <row r="554" spans="1:44" s="42" customFormat="1" ht="14.25" customHeight="1">
      <c r="A554" s="75">
        <v>51</v>
      </c>
      <c r="B554" s="76" t="s">
        <v>2521</v>
      </c>
      <c r="C554" s="77" t="s">
        <v>86</v>
      </c>
      <c r="D554" s="77" t="s">
        <v>2743</v>
      </c>
      <c r="E554" s="77" t="s">
        <v>88</v>
      </c>
      <c r="F554" s="77" t="s">
        <v>89</v>
      </c>
      <c r="G554" s="77" t="s">
        <v>90</v>
      </c>
      <c r="H554" s="77" t="s">
        <v>76</v>
      </c>
      <c r="I554" s="77" t="s">
        <v>54</v>
      </c>
      <c r="J554" s="77" t="s">
        <v>2522</v>
      </c>
      <c r="K554" s="75" t="s">
        <v>55</v>
      </c>
      <c r="L554" s="75">
        <v>81101500</v>
      </c>
      <c r="M554" s="61">
        <v>8600000</v>
      </c>
      <c r="N554" s="75">
        <v>6</v>
      </c>
      <c r="O554" s="61">
        <v>52173333</v>
      </c>
      <c r="P554" s="79" t="s">
        <v>61</v>
      </c>
      <c r="Q554" s="79" t="s">
        <v>61</v>
      </c>
      <c r="R554" s="75" t="s">
        <v>2319</v>
      </c>
      <c r="S554" s="75" t="s">
        <v>2320</v>
      </c>
      <c r="T554" s="80" t="s">
        <v>2321</v>
      </c>
      <c r="U554" s="39">
        <v>45475</v>
      </c>
      <c r="V554" s="83">
        <v>202415000056823</v>
      </c>
      <c r="W554" s="106" t="s">
        <v>302</v>
      </c>
      <c r="X554" s="83" t="s">
        <v>340</v>
      </c>
      <c r="Y554" s="89">
        <v>45489</v>
      </c>
      <c r="Z554" s="96" t="s">
        <v>2523</v>
      </c>
      <c r="AA554" s="89">
        <v>45489</v>
      </c>
      <c r="AB554" s="103">
        <v>52173333</v>
      </c>
      <c r="AC554" s="86">
        <f t="shared" si="43"/>
        <v>0</v>
      </c>
      <c r="AD554" s="87">
        <v>887</v>
      </c>
      <c r="AE554" s="89">
        <v>45490</v>
      </c>
      <c r="AF554" s="85">
        <v>52173333</v>
      </c>
      <c r="AG554" s="88">
        <f t="shared" si="45"/>
        <v>0</v>
      </c>
      <c r="AH554" s="87">
        <v>3281</v>
      </c>
      <c r="AI554" s="89">
        <v>45497</v>
      </c>
      <c r="AJ554" s="85">
        <v>52173333</v>
      </c>
      <c r="AK554" s="33">
        <f t="shared" si="44"/>
        <v>0</v>
      </c>
      <c r="AL554" s="85">
        <v>10320000</v>
      </c>
      <c r="AM554" s="33">
        <f t="shared" si="46"/>
        <v>41853333</v>
      </c>
      <c r="AN554" s="33">
        <f t="shared" si="47"/>
        <v>0</v>
      </c>
      <c r="AO554" s="41" t="s">
        <v>323</v>
      </c>
      <c r="AP554" s="87">
        <v>480</v>
      </c>
      <c r="AQ554" s="90" t="s">
        <v>2524</v>
      </c>
      <c r="AR554" s="90"/>
    </row>
    <row r="555" spans="1:44" s="42" customFormat="1" ht="14.25" customHeight="1">
      <c r="A555" s="75">
        <v>52</v>
      </c>
      <c r="B555" s="76" t="s">
        <v>2525</v>
      </c>
      <c r="C555" s="77" t="s">
        <v>86</v>
      </c>
      <c r="D555" s="77" t="s">
        <v>2743</v>
      </c>
      <c r="E555" s="77" t="s">
        <v>88</v>
      </c>
      <c r="F555" s="77" t="s">
        <v>89</v>
      </c>
      <c r="G555" s="77" t="s">
        <v>90</v>
      </c>
      <c r="H555" s="77" t="s">
        <v>76</v>
      </c>
      <c r="I555" s="77" t="s">
        <v>54</v>
      </c>
      <c r="J555" s="77" t="s">
        <v>2526</v>
      </c>
      <c r="K555" s="75" t="s">
        <v>55</v>
      </c>
      <c r="L555" s="75">
        <v>81101500</v>
      </c>
      <c r="M555" s="61">
        <v>4770000</v>
      </c>
      <c r="N555" s="75">
        <v>6</v>
      </c>
      <c r="O555" s="61">
        <v>26553000</v>
      </c>
      <c r="P555" s="79" t="s">
        <v>61</v>
      </c>
      <c r="Q555" s="79" t="s">
        <v>61</v>
      </c>
      <c r="R555" s="75" t="s">
        <v>2319</v>
      </c>
      <c r="S555" s="75" t="s">
        <v>2320</v>
      </c>
      <c r="T555" s="80" t="s">
        <v>2321</v>
      </c>
      <c r="U555" s="39">
        <v>45475</v>
      </c>
      <c r="V555" s="83">
        <v>202415000056823</v>
      </c>
      <c r="W555" s="106" t="s">
        <v>302</v>
      </c>
      <c r="X555" s="83" t="s">
        <v>340</v>
      </c>
      <c r="Y555" s="89">
        <v>45489</v>
      </c>
      <c r="Z555" s="96" t="s">
        <v>2527</v>
      </c>
      <c r="AA555" s="89">
        <v>45489</v>
      </c>
      <c r="AB555" s="103">
        <v>26553000</v>
      </c>
      <c r="AC555" s="86">
        <f t="shared" si="43"/>
        <v>0</v>
      </c>
      <c r="AD555" s="87">
        <v>889</v>
      </c>
      <c r="AE555" s="89">
        <v>45490</v>
      </c>
      <c r="AF555" s="85">
        <v>26553000</v>
      </c>
      <c r="AG555" s="88">
        <f t="shared" si="45"/>
        <v>0</v>
      </c>
      <c r="AH555" s="87">
        <v>4257</v>
      </c>
      <c r="AI555" s="89">
        <v>45548</v>
      </c>
      <c r="AJ555" s="85">
        <v>26553000</v>
      </c>
      <c r="AK555" s="33">
        <f t="shared" si="44"/>
        <v>0</v>
      </c>
      <c r="AL555" s="85"/>
      <c r="AM555" s="33">
        <f t="shared" si="46"/>
        <v>26553000</v>
      </c>
      <c r="AN555" s="33">
        <f t="shared" si="47"/>
        <v>0</v>
      </c>
      <c r="AO555" s="41" t="s">
        <v>323</v>
      </c>
      <c r="AP555" s="87" t="s">
        <v>2528</v>
      </c>
      <c r="AQ555" s="90" t="s">
        <v>2529</v>
      </c>
      <c r="AR555" s="90"/>
    </row>
    <row r="556" spans="1:44" s="42" customFormat="1" ht="14.25" customHeight="1">
      <c r="A556" s="75">
        <v>53</v>
      </c>
      <c r="B556" s="76" t="s">
        <v>2530</v>
      </c>
      <c r="C556" s="77" t="s">
        <v>86</v>
      </c>
      <c r="D556" s="77" t="s">
        <v>2743</v>
      </c>
      <c r="E556" s="77" t="s">
        <v>88</v>
      </c>
      <c r="F556" s="77" t="s">
        <v>89</v>
      </c>
      <c r="G556" s="77" t="s">
        <v>90</v>
      </c>
      <c r="H556" s="77" t="s">
        <v>76</v>
      </c>
      <c r="I556" s="77" t="s">
        <v>54</v>
      </c>
      <c r="J556" s="77" t="s">
        <v>2531</v>
      </c>
      <c r="K556" s="75" t="s">
        <v>55</v>
      </c>
      <c r="L556" s="75">
        <v>81101500</v>
      </c>
      <c r="M556" s="61">
        <v>6500000</v>
      </c>
      <c r="N556" s="75">
        <v>6</v>
      </c>
      <c r="O556" s="61">
        <v>39433333</v>
      </c>
      <c r="P556" s="79" t="s">
        <v>61</v>
      </c>
      <c r="Q556" s="79" t="s">
        <v>61</v>
      </c>
      <c r="R556" s="75" t="s">
        <v>2319</v>
      </c>
      <c r="S556" s="75" t="s">
        <v>2320</v>
      </c>
      <c r="T556" s="80" t="s">
        <v>2321</v>
      </c>
      <c r="U556" s="39">
        <v>45475</v>
      </c>
      <c r="V556" s="83">
        <v>202415000056803</v>
      </c>
      <c r="W556" s="106" t="s">
        <v>302</v>
      </c>
      <c r="X556" s="83" t="s">
        <v>340</v>
      </c>
      <c r="Y556" s="89">
        <v>45489</v>
      </c>
      <c r="Z556" s="96" t="s">
        <v>2532</v>
      </c>
      <c r="AA556" s="89">
        <v>45489</v>
      </c>
      <c r="AB556" s="103">
        <v>39433333</v>
      </c>
      <c r="AC556" s="86">
        <f t="shared" si="43"/>
        <v>0</v>
      </c>
      <c r="AD556" s="87">
        <v>902</v>
      </c>
      <c r="AE556" s="89">
        <v>45490</v>
      </c>
      <c r="AF556" s="85">
        <v>39433333</v>
      </c>
      <c r="AG556" s="88">
        <f t="shared" si="45"/>
        <v>0</v>
      </c>
      <c r="AH556" s="87">
        <v>3742</v>
      </c>
      <c r="AI556" s="89">
        <v>45517</v>
      </c>
      <c r="AJ556" s="85">
        <v>39433333</v>
      </c>
      <c r="AK556" s="33">
        <f t="shared" si="44"/>
        <v>0</v>
      </c>
      <c r="AL556" s="85">
        <v>3900000</v>
      </c>
      <c r="AM556" s="33">
        <f t="shared" si="46"/>
        <v>35533333</v>
      </c>
      <c r="AN556" s="33">
        <f t="shared" si="47"/>
        <v>0</v>
      </c>
      <c r="AO556" s="41" t="s">
        <v>323</v>
      </c>
      <c r="AP556" s="87">
        <v>736</v>
      </c>
      <c r="AQ556" s="90" t="s">
        <v>2533</v>
      </c>
      <c r="AR556" s="90"/>
    </row>
    <row r="557" spans="1:44" s="42" customFormat="1" ht="14.25" customHeight="1">
      <c r="A557" s="75">
        <v>54</v>
      </c>
      <c r="B557" s="76" t="s">
        <v>2534</v>
      </c>
      <c r="C557" s="77" t="s">
        <v>86</v>
      </c>
      <c r="D557" s="77" t="s">
        <v>2743</v>
      </c>
      <c r="E557" s="77" t="s">
        <v>88</v>
      </c>
      <c r="F557" s="77" t="s">
        <v>89</v>
      </c>
      <c r="G557" s="77" t="s">
        <v>90</v>
      </c>
      <c r="H557" s="77" t="s">
        <v>76</v>
      </c>
      <c r="I557" s="77" t="s">
        <v>54</v>
      </c>
      <c r="J557" s="77" t="s">
        <v>2535</v>
      </c>
      <c r="K557" s="75" t="s">
        <v>55</v>
      </c>
      <c r="L557" s="75">
        <v>81101500</v>
      </c>
      <c r="M557" s="61">
        <v>10000000</v>
      </c>
      <c r="N557" s="75">
        <v>6</v>
      </c>
      <c r="O557" s="61">
        <v>55666667</v>
      </c>
      <c r="P557" s="79" t="s">
        <v>61</v>
      </c>
      <c r="Q557" s="79" t="s">
        <v>61</v>
      </c>
      <c r="R557" s="75" t="s">
        <v>2319</v>
      </c>
      <c r="S557" s="75" t="s">
        <v>2320</v>
      </c>
      <c r="T557" s="80" t="s">
        <v>2321</v>
      </c>
      <c r="U557" s="39">
        <v>45475</v>
      </c>
      <c r="V557" s="83">
        <v>202415000056803</v>
      </c>
      <c r="W557" s="106" t="s">
        <v>302</v>
      </c>
      <c r="X557" s="83" t="s">
        <v>340</v>
      </c>
      <c r="Y557" s="89">
        <v>45489</v>
      </c>
      <c r="Z557" s="96" t="s">
        <v>2536</v>
      </c>
      <c r="AA557" s="89">
        <v>45489</v>
      </c>
      <c r="AB557" s="103">
        <v>55666667</v>
      </c>
      <c r="AC557" s="86">
        <f t="shared" si="43"/>
        <v>0</v>
      </c>
      <c r="AD557" s="87">
        <v>1028</v>
      </c>
      <c r="AE557" s="89">
        <v>45492</v>
      </c>
      <c r="AF557" s="85">
        <v>55666667</v>
      </c>
      <c r="AG557" s="88">
        <f t="shared" si="45"/>
        <v>0</v>
      </c>
      <c r="AH557" s="87">
        <v>3360</v>
      </c>
      <c r="AI557" s="89">
        <v>45505</v>
      </c>
      <c r="AJ557" s="85">
        <v>55666667</v>
      </c>
      <c r="AK557" s="33">
        <f t="shared" si="44"/>
        <v>0</v>
      </c>
      <c r="AL557" s="85">
        <v>10000000</v>
      </c>
      <c r="AM557" s="33">
        <f t="shared" si="46"/>
        <v>45666667</v>
      </c>
      <c r="AN557" s="33">
        <f t="shared" si="47"/>
        <v>0</v>
      </c>
      <c r="AO557" s="41" t="s">
        <v>323</v>
      </c>
      <c r="AP557" s="87">
        <v>557</v>
      </c>
      <c r="AQ557" s="90" t="s">
        <v>2537</v>
      </c>
      <c r="AR557" s="90"/>
    </row>
    <row r="558" spans="1:44" s="42" customFormat="1" ht="14.25" customHeight="1">
      <c r="A558" s="75">
        <v>55</v>
      </c>
      <c r="B558" s="76" t="s">
        <v>2538</v>
      </c>
      <c r="C558" s="77" t="s">
        <v>86</v>
      </c>
      <c r="D558" s="77" t="s">
        <v>2743</v>
      </c>
      <c r="E558" s="77" t="s">
        <v>88</v>
      </c>
      <c r="F558" s="77" t="s">
        <v>89</v>
      </c>
      <c r="G558" s="77" t="s">
        <v>90</v>
      </c>
      <c r="H558" s="77" t="s">
        <v>97</v>
      </c>
      <c r="I558" s="77" t="s">
        <v>54</v>
      </c>
      <c r="J558" s="77" t="s">
        <v>2539</v>
      </c>
      <c r="K558" s="75" t="s">
        <v>55</v>
      </c>
      <c r="L558" s="75">
        <v>81101500</v>
      </c>
      <c r="M558" s="61">
        <v>7490000</v>
      </c>
      <c r="N558" s="75">
        <v>6</v>
      </c>
      <c r="O558" s="61">
        <v>45439333</v>
      </c>
      <c r="P558" s="79" t="s">
        <v>61</v>
      </c>
      <c r="Q558" s="79" t="s">
        <v>61</v>
      </c>
      <c r="R558" s="75" t="s">
        <v>2319</v>
      </c>
      <c r="S558" s="75" t="s">
        <v>2320</v>
      </c>
      <c r="T558" s="80" t="s">
        <v>2321</v>
      </c>
      <c r="U558" s="39">
        <v>45475</v>
      </c>
      <c r="V558" s="83">
        <v>202415000056803</v>
      </c>
      <c r="W558" s="106" t="s">
        <v>302</v>
      </c>
      <c r="X558" s="83" t="s">
        <v>340</v>
      </c>
      <c r="Y558" s="89">
        <v>45489</v>
      </c>
      <c r="Z558" s="96" t="s">
        <v>2540</v>
      </c>
      <c r="AA558" s="89">
        <v>45489</v>
      </c>
      <c r="AB558" s="103">
        <v>45439333</v>
      </c>
      <c r="AC558" s="86">
        <f t="shared" si="43"/>
        <v>0</v>
      </c>
      <c r="AD558" s="87">
        <v>904</v>
      </c>
      <c r="AE558" s="89">
        <v>45491</v>
      </c>
      <c r="AF558" s="85">
        <v>45439333</v>
      </c>
      <c r="AG558" s="88">
        <f t="shared" si="45"/>
        <v>0</v>
      </c>
      <c r="AH558" s="87">
        <v>3274</v>
      </c>
      <c r="AI558" s="89">
        <v>45497</v>
      </c>
      <c r="AJ558" s="85">
        <v>45439333</v>
      </c>
      <c r="AK558" s="33">
        <f t="shared" si="44"/>
        <v>0</v>
      </c>
      <c r="AL558" s="85">
        <v>9237667</v>
      </c>
      <c r="AM558" s="33">
        <f t="shared" si="46"/>
        <v>36201666</v>
      </c>
      <c r="AN558" s="33">
        <f t="shared" si="47"/>
        <v>0</v>
      </c>
      <c r="AO558" s="41" t="s">
        <v>323</v>
      </c>
      <c r="AP558" s="87">
        <v>470</v>
      </c>
      <c r="AQ558" s="90" t="s">
        <v>2541</v>
      </c>
      <c r="AR558" s="90"/>
    </row>
    <row r="559" spans="1:44" s="42" customFormat="1" ht="14.25" customHeight="1">
      <c r="A559" s="75">
        <v>56</v>
      </c>
      <c r="B559" s="76" t="s">
        <v>2542</v>
      </c>
      <c r="C559" s="77" t="s">
        <v>86</v>
      </c>
      <c r="D559" s="77" t="s">
        <v>2743</v>
      </c>
      <c r="E559" s="77" t="s">
        <v>88</v>
      </c>
      <c r="F559" s="77" t="s">
        <v>89</v>
      </c>
      <c r="G559" s="77" t="s">
        <v>90</v>
      </c>
      <c r="H559" s="77" t="s">
        <v>76</v>
      </c>
      <c r="I559" s="77" t="s">
        <v>54</v>
      </c>
      <c r="J559" s="77" t="s">
        <v>2543</v>
      </c>
      <c r="K559" s="75" t="s">
        <v>55</v>
      </c>
      <c r="L559" s="75">
        <v>81101500</v>
      </c>
      <c r="M559" s="61">
        <v>3800000</v>
      </c>
      <c r="N559" s="75">
        <v>6</v>
      </c>
      <c r="O559" s="61">
        <v>23053333</v>
      </c>
      <c r="P559" s="79" t="s">
        <v>61</v>
      </c>
      <c r="Q559" s="79" t="s">
        <v>61</v>
      </c>
      <c r="R559" s="75" t="s">
        <v>2319</v>
      </c>
      <c r="S559" s="75" t="s">
        <v>2320</v>
      </c>
      <c r="T559" s="80" t="s">
        <v>2321</v>
      </c>
      <c r="U559" s="39">
        <v>45475</v>
      </c>
      <c r="V559" s="83">
        <v>202415000056803</v>
      </c>
      <c r="W559" s="106" t="s">
        <v>302</v>
      </c>
      <c r="X559" s="83" t="s">
        <v>340</v>
      </c>
      <c r="Y559" s="89">
        <v>45489</v>
      </c>
      <c r="Z559" s="96" t="s">
        <v>2544</v>
      </c>
      <c r="AA559" s="89">
        <v>45489</v>
      </c>
      <c r="AB559" s="103">
        <v>23053333</v>
      </c>
      <c r="AC559" s="86">
        <f t="shared" si="43"/>
        <v>0</v>
      </c>
      <c r="AD559" s="87">
        <v>901</v>
      </c>
      <c r="AE559" s="89">
        <v>45490</v>
      </c>
      <c r="AF559" s="85">
        <v>23053333</v>
      </c>
      <c r="AG559" s="88">
        <f t="shared" si="45"/>
        <v>0</v>
      </c>
      <c r="AH559" s="87"/>
      <c r="AI559" s="89"/>
      <c r="AJ559" s="85"/>
      <c r="AK559" s="33">
        <f t="shared" si="44"/>
        <v>23053333</v>
      </c>
      <c r="AL559" s="85"/>
      <c r="AM559" s="33">
        <f t="shared" si="46"/>
        <v>0</v>
      </c>
      <c r="AN559" s="33">
        <f t="shared" si="47"/>
        <v>23053333</v>
      </c>
      <c r="AO559" s="41"/>
      <c r="AP559" s="87"/>
      <c r="AQ559" s="90"/>
      <c r="AR559" s="90"/>
    </row>
    <row r="560" spans="1:44" s="42" customFormat="1" ht="14.25" customHeight="1">
      <c r="A560" s="75">
        <v>57</v>
      </c>
      <c r="B560" s="76" t="s">
        <v>2545</v>
      </c>
      <c r="C560" s="77" t="s">
        <v>86</v>
      </c>
      <c r="D560" s="77" t="s">
        <v>2743</v>
      </c>
      <c r="E560" s="77" t="s">
        <v>88</v>
      </c>
      <c r="F560" s="77" t="s">
        <v>89</v>
      </c>
      <c r="G560" s="77" t="s">
        <v>90</v>
      </c>
      <c r="H560" s="77" t="s">
        <v>76</v>
      </c>
      <c r="I560" s="77" t="s">
        <v>54</v>
      </c>
      <c r="J560" s="77" t="s">
        <v>2546</v>
      </c>
      <c r="K560" s="75" t="s">
        <v>55</v>
      </c>
      <c r="L560" s="75">
        <v>81101500</v>
      </c>
      <c r="M560" s="61">
        <v>8560000</v>
      </c>
      <c r="N560" s="75">
        <v>6</v>
      </c>
      <c r="O560" s="61">
        <v>47650667</v>
      </c>
      <c r="P560" s="79" t="s">
        <v>61</v>
      </c>
      <c r="Q560" s="79" t="s">
        <v>61</v>
      </c>
      <c r="R560" s="75" t="s">
        <v>2319</v>
      </c>
      <c r="S560" s="75" t="s">
        <v>2320</v>
      </c>
      <c r="T560" s="80" t="s">
        <v>2321</v>
      </c>
      <c r="U560" s="39">
        <v>45475</v>
      </c>
      <c r="V560" s="83">
        <v>202415000056823</v>
      </c>
      <c r="W560" s="106" t="s">
        <v>302</v>
      </c>
      <c r="X560" s="83" t="s">
        <v>340</v>
      </c>
      <c r="Y560" s="89">
        <v>45489</v>
      </c>
      <c r="Z560" s="96" t="s">
        <v>2547</v>
      </c>
      <c r="AA560" s="89">
        <v>45489</v>
      </c>
      <c r="AB560" s="103">
        <v>47650667</v>
      </c>
      <c r="AC560" s="86">
        <f t="shared" si="43"/>
        <v>0</v>
      </c>
      <c r="AD560" s="87">
        <v>886</v>
      </c>
      <c r="AE560" s="89">
        <v>45490</v>
      </c>
      <c r="AF560" s="85">
        <v>47650667</v>
      </c>
      <c r="AG560" s="88">
        <f t="shared" si="45"/>
        <v>0</v>
      </c>
      <c r="AH560" s="87">
        <v>3278</v>
      </c>
      <c r="AI560" s="89">
        <v>45497</v>
      </c>
      <c r="AJ560" s="85">
        <v>47650667</v>
      </c>
      <c r="AK560" s="33">
        <f t="shared" si="44"/>
        <v>0</v>
      </c>
      <c r="AL560" s="85">
        <v>10272000</v>
      </c>
      <c r="AM560" s="33">
        <f t="shared" si="46"/>
        <v>37378667</v>
      </c>
      <c r="AN560" s="33">
        <f t="shared" si="47"/>
        <v>0</v>
      </c>
      <c r="AO560" s="41" t="s">
        <v>323</v>
      </c>
      <c r="AP560" s="87">
        <v>483</v>
      </c>
      <c r="AQ560" s="90" t="s">
        <v>2548</v>
      </c>
      <c r="AR560" s="90"/>
    </row>
    <row r="561" spans="1:44" s="42" customFormat="1" ht="14.25" customHeight="1">
      <c r="A561" s="75">
        <v>58</v>
      </c>
      <c r="B561" s="76" t="s">
        <v>2549</v>
      </c>
      <c r="C561" s="77" t="s">
        <v>86</v>
      </c>
      <c r="D561" s="77" t="s">
        <v>2743</v>
      </c>
      <c r="E561" s="77" t="s">
        <v>88</v>
      </c>
      <c r="F561" s="77" t="s">
        <v>89</v>
      </c>
      <c r="G561" s="77" t="s">
        <v>90</v>
      </c>
      <c r="H561" s="77" t="s">
        <v>97</v>
      </c>
      <c r="I561" s="77" t="s">
        <v>54</v>
      </c>
      <c r="J561" s="77" t="s">
        <v>2550</v>
      </c>
      <c r="K561" s="75" t="s">
        <v>55</v>
      </c>
      <c r="L561" s="75">
        <v>81101500</v>
      </c>
      <c r="M561" s="61">
        <v>11500000</v>
      </c>
      <c r="N561" s="75">
        <v>6</v>
      </c>
      <c r="O561" s="61">
        <v>69766667</v>
      </c>
      <c r="P561" s="79" t="s">
        <v>61</v>
      </c>
      <c r="Q561" s="79" t="s">
        <v>61</v>
      </c>
      <c r="R561" s="75" t="s">
        <v>2319</v>
      </c>
      <c r="S561" s="75" t="s">
        <v>2320</v>
      </c>
      <c r="T561" s="80" t="s">
        <v>2321</v>
      </c>
      <c r="U561" s="39">
        <v>45475</v>
      </c>
      <c r="V561" s="83">
        <v>202415000056823</v>
      </c>
      <c r="W561" s="106" t="s">
        <v>302</v>
      </c>
      <c r="X561" s="83" t="s">
        <v>340</v>
      </c>
      <c r="Y561" s="89">
        <v>45489</v>
      </c>
      <c r="Z561" s="96" t="s">
        <v>2551</v>
      </c>
      <c r="AA561" s="89">
        <v>45489</v>
      </c>
      <c r="AB561" s="103">
        <v>69766667</v>
      </c>
      <c r="AC561" s="86">
        <f t="shared" si="43"/>
        <v>0</v>
      </c>
      <c r="AD561" s="87">
        <v>885</v>
      </c>
      <c r="AE561" s="89">
        <v>45490</v>
      </c>
      <c r="AF561" s="85">
        <v>69766667</v>
      </c>
      <c r="AG561" s="88">
        <f t="shared" si="45"/>
        <v>0</v>
      </c>
      <c r="AH561" s="87">
        <v>3277</v>
      </c>
      <c r="AI561" s="89">
        <v>45497</v>
      </c>
      <c r="AJ561" s="85">
        <v>69766667</v>
      </c>
      <c r="AK561" s="33">
        <f t="shared" si="44"/>
        <v>0</v>
      </c>
      <c r="AL561" s="85">
        <v>13800000</v>
      </c>
      <c r="AM561" s="33">
        <f t="shared" si="46"/>
        <v>55966667</v>
      </c>
      <c r="AN561" s="33">
        <f t="shared" si="47"/>
        <v>0</v>
      </c>
      <c r="AO561" s="41" t="s">
        <v>323</v>
      </c>
      <c r="AP561" s="87">
        <v>482</v>
      </c>
      <c r="AQ561" s="90" t="s">
        <v>2552</v>
      </c>
      <c r="AR561" s="90"/>
    </row>
    <row r="562" spans="1:44" s="42" customFormat="1" ht="14.25" customHeight="1">
      <c r="A562" s="75">
        <v>59</v>
      </c>
      <c r="B562" s="76" t="s">
        <v>2553</v>
      </c>
      <c r="C562" s="77" t="s">
        <v>86</v>
      </c>
      <c r="D562" s="77" t="s">
        <v>2743</v>
      </c>
      <c r="E562" s="77" t="s">
        <v>88</v>
      </c>
      <c r="F562" s="77" t="s">
        <v>89</v>
      </c>
      <c r="G562" s="77" t="s">
        <v>90</v>
      </c>
      <c r="H562" s="77" t="s">
        <v>76</v>
      </c>
      <c r="I562" s="77" t="s">
        <v>54</v>
      </c>
      <c r="J562" s="77" t="s">
        <v>2554</v>
      </c>
      <c r="K562" s="75" t="s">
        <v>55</v>
      </c>
      <c r="L562" s="75">
        <v>81101500</v>
      </c>
      <c r="M562" s="61">
        <v>7500000</v>
      </c>
      <c r="N562" s="75">
        <v>6</v>
      </c>
      <c r="O562" s="61">
        <v>45500000</v>
      </c>
      <c r="P562" s="79" t="s">
        <v>61</v>
      </c>
      <c r="Q562" s="79" t="s">
        <v>61</v>
      </c>
      <c r="R562" s="75" t="s">
        <v>2319</v>
      </c>
      <c r="S562" s="75" t="s">
        <v>2320</v>
      </c>
      <c r="T562" s="80" t="s">
        <v>2321</v>
      </c>
      <c r="U562" s="39">
        <v>45475</v>
      </c>
      <c r="V562" s="83">
        <v>202415000056823</v>
      </c>
      <c r="W562" s="106" t="s">
        <v>302</v>
      </c>
      <c r="X562" s="83" t="s">
        <v>340</v>
      </c>
      <c r="Y562" s="89">
        <v>45489</v>
      </c>
      <c r="Z562" s="96" t="s">
        <v>2555</v>
      </c>
      <c r="AA562" s="89">
        <v>45489</v>
      </c>
      <c r="AB562" s="103">
        <v>45500000</v>
      </c>
      <c r="AC562" s="86">
        <f t="shared" si="43"/>
        <v>0</v>
      </c>
      <c r="AD562" s="87">
        <v>882</v>
      </c>
      <c r="AE562" s="89">
        <v>45490</v>
      </c>
      <c r="AF562" s="85">
        <v>45500000</v>
      </c>
      <c r="AG562" s="88">
        <f t="shared" si="45"/>
        <v>0</v>
      </c>
      <c r="AH562" s="87">
        <v>3707</v>
      </c>
      <c r="AI562" s="89">
        <v>45516</v>
      </c>
      <c r="AJ562" s="85">
        <v>45500000</v>
      </c>
      <c r="AK562" s="33">
        <f t="shared" si="44"/>
        <v>0</v>
      </c>
      <c r="AL562" s="85">
        <v>4500000</v>
      </c>
      <c r="AM562" s="33">
        <f t="shared" si="46"/>
        <v>41000000</v>
      </c>
      <c r="AN562" s="33">
        <f t="shared" si="47"/>
        <v>0</v>
      </c>
      <c r="AO562" s="41" t="s">
        <v>323</v>
      </c>
      <c r="AP562" s="87">
        <v>706</v>
      </c>
      <c r="AQ562" s="90" t="s">
        <v>2556</v>
      </c>
      <c r="AR562" s="90"/>
    </row>
    <row r="563" spans="1:44" s="42" customFormat="1" ht="14.25" customHeight="1">
      <c r="A563" s="75">
        <v>60</v>
      </c>
      <c r="B563" s="76" t="s">
        <v>2557</v>
      </c>
      <c r="C563" s="77" t="s">
        <v>86</v>
      </c>
      <c r="D563" s="77" t="s">
        <v>2743</v>
      </c>
      <c r="E563" s="77" t="s">
        <v>88</v>
      </c>
      <c r="F563" s="77" t="s">
        <v>89</v>
      </c>
      <c r="G563" s="77" t="s">
        <v>90</v>
      </c>
      <c r="H563" s="77" t="s">
        <v>97</v>
      </c>
      <c r="I563" s="77" t="s">
        <v>54</v>
      </c>
      <c r="J563" s="77" t="s">
        <v>2558</v>
      </c>
      <c r="K563" s="75" t="s">
        <v>55</v>
      </c>
      <c r="L563" s="75">
        <v>81101500</v>
      </c>
      <c r="M563" s="61">
        <v>14400000</v>
      </c>
      <c r="N563" s="75">
        <v>6</v>
      </c>
      <c r="O563" s="61">
        <v>80160000</v>
      </c>
      <c r="P563" s="79" t="s">
        <v>61</v>
      </c>
      <c r="Q563" s="79" t="s">
        <v>61</v>
      </c>
      <c r="R563" s="75" t="s">
        <v>2319</v>
      </c>
      <c r="S563" s="75" t="s">
        <v>2320</v>
      </c>
      <c r="T563" s="80" t="s">
        <v>2321</v>
      </c>
      <c r="U563" s="39">
        <v>45475</v>
      </c>
      <c r="V563" s="83">
        <v>202415000056803</v>
      </c>
      <c r="W563" s="106" t="s">
        <v>302</v>
      </c>
      <c r="X563" s="83" t="s">
        <v>340</v>
      </c>
      <c r="Y563" s="89">
        <v>45489</v>
      </c>
      <c r="Z563" s="96" t="s">
        <v>2559</v>
      </c>
      <c r="AA563" s="89">
        <v>45489</v>
      </c>
      <c r="AB563" s="103">
        <v>80160000</v>
      </c>
      <c r="AC563" s="86">
        <f t="shared" si="43"/>
        <v>0</v>
      </c>
      <c r="AD563" s="87">
        <v>895</v>
      </c>
      <c r="AE563" s="89">
        <v>45490</v>
      </c>
      <c r="AF563" s="85">
        <v>80160000</v>
      </c>
      <c r="AG563" s="88">
        <f t="shared" si="45"/>
        <v>0</v>
      </c>
      <c r="AH563" s="87">
        <v>3456</v>
      </c>
      <c r="AI563" s="89">
        <v>45507</v>
      </c>
      <c r="AJ563" s="85">
        <v>80160000</v>
      </c>
      <c r="AK563" s="33">
        <f t="shared" si="44"/>
        <v>0</v>
      </c>
      <c r="AL563" s="85">
        <v>12480000</v>
      </c>
      <c r="AM563" s="33">
        <f t="shared" si="46"/>
        <v>67680000</v>
      </c>
      <c r="AN563" s="33">
        <f t="shared" si="47"/>
        <v>0</v>
      </c>
      <c r="AO563" s="41" t="s">
        <v>323</v>
      </c>
      <c r="AP563" s="87">
        <v>624</v>
      </c>
      <c r="AQ563" s="90" t="s">
        <v>2560</v>
      </c>
      <c r="AR563" s="90"/>
    </row>
    <row r="564" spans="1:44" s="42" customFormat="1" ht="14.25" customHeight="1">
      <c r="A564" s="75">
        <v>61</v>
      </c>
      <c r="B564" s="76" t="s">
        <v>2561</v>
      </c>
      <c r="C564" s="77" t="s">
        <v>86</v>
      </c>
      <c r="D564" s="77" t="s">
        <v>2743</v>
      </c>
      <c r="E564" s="77" t="s">
        <v>88</v>
      </c>
      <c r="F564" s="77" t="s">
        <v>89</v>
      </c>
      <c r="G564" s="77" t="s">
        <v>90</v>
      </c>
      <c r="H564" s="77" t="s">
        <v>76</v>
      </c>
      <c r="I564" s="77" t="s">
        <v>54</v>
      </c>
      <c r="J564" s="77" t="s">
        <v>2562</v>
      </c>
      <c r="K564" s="75" t="s">
        <v>55</v>
      </c>
      <c r="L564" s="75">
        <v>81101500</v>
      </c>
      <c r="M564" s="61">
        <v>7500000</v>
      </c>
      <c r="N564" s="75">
        <v>6</v>
      </c>
      <c r="O564" s="61">
        <v>45500000</v>
      </c>
      <c r="P564" s="79" t="s">
        <v>61</v>
      </c>
      <c r="Q564" s="79" t="s">
        <v>61</v>
      </c>
      <c r="R564" s="75" t="s">
        <v>2319</v>
      </c>
      <c r="S564" s="75" t="s">
        <v>2320</v>
      </c>
      <c r="T564" s="80" t="s">
        <v>2321</v>
      </c>
      <c r="U564" s="39">
        <v>45475</v>
      </c>
      <c r="V564" s="83">
        <v>202415000056823</v>
      </c>
      <c r="W564" s="106" t="s">
        <v>302</v>
      </c>
      <c r="X564" s="83" t="s">
        <v>340</v>
      </c>
      <c r="Y564" s="89">
        <v>45489</v>
      </c>
      <c r="Z564" s="96" t="s">
        <v>2563</v>
      </c>
      <c r="AA564" s="89">
        <v>45489</v>
      </c>
      <c r="AB564" s="103">
        <v>45500000</v>
      </c>
      <c r="AC564" s="86">
        <f t="shared" si="43"/>
        <v>0</v>
      </c>
      <c r="AD564" s="87">
        <v>884</v>
      </c>
      <c r="AE564" s="89">
        <v>45490</v>
      </c>
      <c r="AF564" s="85">
        <v>45500000</v>
      </c>
      <c r="AG564" s="88">
        <f t="shared" si="45"/>
        <v>0</v>
      </c>
      <c r="AH564" s="87">
        <v>4077</v>
      </c>
      <c r="AI564" s="89">
        <v>45534</v>
      </c>
      <c r="AJ564" s="85">
        <v>45500000</v>
      </c>
      <c r="AK564" s="33">
        <f t="shared" si="44"/>
        <v>0</v>
      </c>
      <c r="AL564" s="85">
        <v>0</v>
      </c>
      <c r="AM564" s="33">
        <f t="shared" si="46"/>
        <v>45500000</v>
      </c>
      <c r="AN564" s="33">
        <f t="shared" si="47"/>
        <v>0</v>
      </c>
      <c r="AO564" s="41" t="s">
        <v>323</v>
      </c>
      <c r="AP564" s="87">
        <v>822</v>
      </c>
      <c r="AQ564" s="90" t="s">
        <v>2564</v>
      </c>
      <c r="AR564" s="90"/>
    </row>
    <row r="565" spans="1:44" s="42" customFormat="1" ht="14.25" customHeight="1">
      <c r="A565" s="75">
        <v>62</v>
      </c>
      <c r="B565" s="76" t="s">
        <v>2565</v>
      </c>
      <c r="C565" s="77" t="s">
        <v>86</v>
      </c>
      <c r="D565" s="77" t="s">
        <v>2743</v>
      </c>
      <c r="E565" s="77" t="s">
        <v>88</v>
      </c>
      <c r="F565" s="77" t="s">
        <v>89</v>
      </c>
      <c r="G565" s="77" t="s">
        <v>90</v>
      </c>
      <c r="H565" s="77" t="s">
        <v>76</v>
      </c>
      <c r="I565" s="77" t="s">
        <v>54</v>
      </c>
      <c r="J565" s="77" t="s">
        <v>2566</v>
      </c>
      <c r="K565" s="75" t="s">
        <v>55</v>
      </c>
      <c r="L565" s="75">
        <v>81101500</v>
      </c>
      <c r="M565" s="61">
        <v>4100000</v>
      </c>
      <c r="N565" s="75">
        <v>6</v>
      </c>
      <c r="O565" s="61">
        <v>24873333</v>
      </c>
      <c r="P565" s="79" t="s">
        <v>61</v>
      </c>
      <c r="Q565" s="79" t="s">
        <v>61</v>
      </c>
      <c r="R565" s="75" t="s">
        <v>2319</v>
      </c>
      <c r="S565" s="75" t="s">
        <v>2320</v>
      </c>
      <c r="T565" s="80" t="s">
        <v>2321</v>
      </c>
      <c r="U565" s="39">
        <v>45475</v>
      </c>
      <c r="V565" s="83">
        <v>202415000056803</v>
      </c>
      <c r="W565" s="106" t="s">
        <v>302</v>
      </c>
      <c r="X565" s="83" t="s">
        <v>340</v>
      </c>
      <c r="Y565" s="89">
        <v>45489</v>
      </c>
      <c r="Z565" s="96" t="s">
        <v>2567</v>
      </c>
      <c r="AA565" s="89">
        <v>45489</v>
      </c>
      <c r="AB565" s="103">
        <v>24873333</v>
      </c>
      <c r="AC565" s="86">
        <f t="shared" si="43"/>
        <v>0</v>
      </c>
      <c r="AD565" s="87">
        <v>893</v>
      </c>
      <c r="AE565" s="89">
        <v>45490</v>
      </c>
      <c r="AF565" s="85">
        <v>24873333</v>
      </c>
      <c r="AG565" s="88">
        <f t="shared" si="45"/>
        <v>0</v>
      </c>
      <c r="AH565" s="87">
        <v>3215</v>
      </c>
      <c r="AI565" s="89">
        <v>45496</v>
      </c>
      <c r="AJ565" s="85">
        <v>24873333</v>
      </c>
      <c r="AK565" s="33">
        <f t="shared" si="44"/>
        <v>0</v>
      </c>
      <c r="AL565" s="85">
        <v>5193333</v>
      </c>
      <c r="AM565" s="33">
        <f t="shared" si="46"/>
        <v>19680000</v>
      </c>
      <c r="AN565" s="33">
        <f t="shared" si="47"/>
        <v>0</v>
      </c>
      <c r="AO565" s="41" t="s">
        <v>323</v>
      </c>
      <c r="AP565" s="87">
        <v>468</v>
      </c>
      <c r="AQ565" s="90" t="s">
        <v>2568</v>
      </c>
      <c r="AR565" s="90"/>
    </row>
    <row r="566" spans="1:44" s="42" customFormat="1" ht="14.25" customHeight="1">
      <c r="A566" s="75">
        <v>63</v>
      </c>
      <c r="B566" s="76" t="s">
        <v>2569</v>
      </c>
      <c r="C566" s="77" t="s">
        <v>86</v>
      </c>
      <c r="D566" s="77" t="s">
        <v>2743</v>
      </c>
      <c r="E566" s="77" t="s">
        <v>88</v>
      </c>
      <c r="F566" s="77" t="s">
        <v>89</v>
      </c>
      <c r="G566" s="77" t="s">
        <v>90</v>
      </c>
      <c r="H566" s="77" t="s">
        <v>76</v>
      </c>
      <c r="I566" s="77" t="s">
        <v>54</v>
      </c>
      <c r="J566" s="77" t="s">
        <v>2570</v>
      </c>
      <c r="K566" s="75" t="s">
        <v>55</v>
      </c>
      <c r="L566" s="75">
        <v>81101500</v>
      </c>
      <c r="M566" s="61">
        <v>8900000</v>
      </c>
      <c r="N566" s="75">
        <v>6</v>
      </c>
      <c r="O566" s="61">
        <v>53993333</v>
      </c>
      <c r="P566" s="79" t="s">
        <v>61</v>
      </c>
      <c r="Q566" s="79" t="s">
        <v>61</v>
      </c>
      <c r="R566" s="75" t="s">
        <v>2319</v>
      </c>
      <c r="S566" s="75" t="s">
        <v>2320</v>
      </c>
      <c r="T566" s="80" t="s">
        <v>2321</v>
      </c>
      <c r="U566" s="39">
        <v>45475</v>
      </c>
      <c r="V566" s="83">
        <v>202415000056823</v>
      </c>
      <c r="W566" s="106" t="s">
        <v>302</v>
      </c>
      <c r="X566" s="83" t="s">
        <v>340</v>
      </c>
      <c r="Y566" s="89">
        <v>45489</v>
      </c>
      <c r="Z566" s="96" t="s">
        <v>2571</v>
      </c>
      <c r="AA566" s="89">
        <v>45489</v>
      </c>
      <c r="AB566" s="103">
        <v>53993333</v>
      </c>
      <c r="AC566" s="86">
        <f t="shared" si="43"/>
        <v>0</v>
      </c>
      <c r="AD566" s="87">
        <v>883</v>
      </c>
      <c r="AE566" s="89">
        <v>45490</v>
      </c>
      <c r="AF566" s="85">
        <v>53993333</v>
      </c>
      <c r="AG566" s="88">
        <f t="shared" si="45"/>
        <v>0</v>
      </c>
      <c r="AH566" s="87">
        <v>3767</v>
      </c>
      <c r="AI566" s="89">
        <v>45518</v>
      </c>
      <c r="AJ566" s="85">
        <v>53993333</v>
      </c>
      <c r="AK566" s="33">
        <f t="shared" si="44"/>
        <v>0</v>
      </c>
      <c r="AL566" s="85">
        <v>4746667</v>
      </c>
      <c r="AM566" s="33">
        <f t="shared" si="46"/>
        <v>49246666</v>
      </c>
      <c r="AN566" s="33">
        <f t="shared" si="47"/>
        <v>0</v>
      </c>
      <c r="AO566" s="41" t="s">
        <v>323</v>
      </c>
      <c r="AP566" s="87">
        <v>746</v>
      </c>
      <c r="AQ566" s="90" t="s">
        <v>2572</v>
      </c>
      <c r="AR566" s="90"/>
    </row>
    <row r="567" spans="1:44" s="42" customFormat="1" ht="14.25" customHeight="1">
      <c r="A567" s="75">
        <v>64</v>
      </c>
      <c r="B567" s="76" t="s">
        <v>2573</v>
      </c>
      <c r="C567" s="77" t="s">
        <v>86</v>
      </c>
      <c r="D567" s="77" t="s">
        <v>2743</v>
      </c>
      <c r="E567" s="77" t="s">
        <v>88</v>
      </c>
      <c r="F567" s="77" t="s">
        <v>89</v>
      </c>
      <c r="G567" s="77" t="s">
        <v>90</v>
      </c>
      <c r="H567" s="77" t="s">
        <v>76</v>
      </c>
      <c r="I567" s="77" t="s">
        <v>54</v>
      </c>
      <c r="J567" s="77" t="s">
        <v>2574</v>
      </c>
      <c r="K567" s="75" t="s">
        <v>55</v>
      </c>
      <c r="L567" s="75">
        <v>81101500</v>
      </c>
      <c r="M567" s="61">
        <v>8553120</v>
      </c>
      <c r="N567" s="75">
        <v>6</v>
      </c>
      <c r="O567" s="61">
        <v>51888928</v>
      </c>
      <c r="P567" s="79" t="s">
        <v>61</v>
      </c>
      <c r="Q567" s="79" t="s">
        <v>61</v>
      </c>
      <c r="R567" s="75" t="s">
        <v>2319</v>
      </c>
      <c r="S567" s="75" t="s">
        <v>2320</v>
      </c>
      <c r="T567" s="80" t="s">
        <v>2321</v>
      </c>
      <c r="U567" s="39">
        <v>45475</v>
      </c>
      <c r="V567" s="83">
        <v>202415000056823</v>
      </c>
      <c r="W567" s="106" t="s">
        <v>302</v>
      </c>
      <c r="X567" s="83" t="s">
        <v>340</v>
      </c>
      <c r="Y567" s="89">
        <v>45489</v>
      </c>
      <c r="Z567" s="96" t="s">
        <v>2575</v>
      </c>
      <c r="AA567" s="89">
        <v>45489</v>
      </c>
      <c r="AB567" s="103">
        <v>51888928</v>
      </c>
      <c r="AC567" s="86">
        <f t="shared" si="43"/>
        <v>0</v>
      </c>
      <c r="AD567" s="87">
        <v>1090</v>
      </c>
      <c r="AE567" s="89">
        <v>45497</v>
      </c>
      <c r="AF567" s="85">
        <v>51888928</v>
      </c>
      <c r="AG567" s="88">
        <f t="shared" si="45"/>
        <v>0</v>
      </c>
      <c r="AH567" s="87">
        <v>3362</v>
      </c>
      <c r="AI567" s="89">
        <v>45505</v>
      </c>
      <c r="AJ567" s="85">
        <v>51566667</v>
      </c>
      <c r="AK567" s="33">
        <f t="shared" si="44"/>
        <v>322261</v>
      </c>
      <c r="AL567" s="85">
        <v>8500000</v>
      </c>
      <c r="AM567" s="33">
        <f t="shared" si="46"/>
        <v>43066667</v>
      </c>
      <c r="AN567" s="33">
        <f t="shared" si="47"/>
        <v>322261</v>
      </c>
      <c r="AO567" s="41" t="s">
        <v>323</v>
      </c>
      <c r="AP567" s="87">
        <v>542</v>
      </c>
      <c r="AQ567" s="90" t="s">
        <v>2576</v>
      </c>
      <c r="AR567" s="90"/>
    </row>
    <row r="568" spans="1:44" s="42" customFormat="1" ht="14.25" customHeight="1">
      <c r="A568" s="75">
        <v>65</v>
      </c>
      <c r="B568" s="76" t="s">
        <v>2577</v>
      </c>
      <c r="C568" s="77" t="s">
        <v>86</v>
      </c>
      <c r="D568" s="77" t="s">
        <v>2743</v>
      </c>
      <c r="E568" s="77" t="s">
        <v>88</v>
      </c>
      <c r="F568" s="77" t="s">
        <v>89</v>
      </c>
      <c r="G568" s="77" t="s">
        <v>90</v>
      </c>
      <c r="H568" s="77" t="s">
        <v>94</v>
      </c>
      <c r="I568" s="77" t="s">
        <v>54</v>
      </c>
      <c r="J568" s="77" t="s">
        <v>2578</v>
      </c>
      <c r="K568" s="75" t="s">
        <v>55</v>
      </c>
      <c r="L568" s="75">
        <v>80161504</v>
      </c>
      <c r="M568" s="61">
        <v>7000000</v>
      </c>
      <c r="N568" s="75">
        <v>6</v>
      </c>
      <c r="O568" s="61">
        <v>42466667</v>
      </c>
      <c r="P568" s="79" t="s">
        <v>61</v>
      </c>
      <c r="Q568" s="79" t="s">
        <v>61</v>
      </c>
      <c r="R568" s="75" t="s">
        <v>2319</v>
      </c>
      <c r="S568" s="75" t="s">
        <v>2320</v>
      </c>
      <c r="T568" s="80" t="s">
        <v>2321</v>
      </c>
      <c r="U568" s="39">
        <v>45475</v>
      </c>
      <c r="V568" s="83">
        <v>202415000056823</v>
      </c>
      <c r="W568" s="106" t="s">
        <v>302</v>
      </c>
      <c r="X568" s="83" t="s">
        <v>340</v>
      </c>
      <c r="Y568" s="89">
        <v>45489</v>
      </c>
      <c r="Z568" s="96" t="s">
        <v>2579</v>
      </c>
      <c r="AA568" s="89">
        <v>45489</v>
      </c>
      <c r="AB568" s="103">
        <v>42466667</v>
      </c>
      <c r="AC568" s="86">
        <f t="shared" si="43"/>
        <v>0</v>
      </c>
      <c r="AD568" s="87">
        <v>1091</v>
      </c>
      <c r="AE568" s="89">
        <v>45497</v>
      </c>
      <c r="AF568" s="85">
        <v>42466667</v>
      </c>
      <c r="AG568" s="88">
        <f t="shared" si="45"/>
        <v>0</v>
      </c>
      <c r="AH568" s="87"/>
      <c r="AI568" s="89"/>
      <c r="AJ568" s="85"/>
      <c r="AK568" s="33">
        <f t="shared" si="44"/>
        <v>42466667</v>
      </c>
      <c r="AL568" s="85"/>
      <c r="AM568" s="33">
        <f t="shared" si="46"/>
        <v>0</v>
      </c>
      <c r="AN568" s="33">
        <f t="shared" si="47"/>
        <v>42466667</v>
      </c>
      <c r="AO568" s="41"/>
      <c r="AP568" s="87"/>
      <c r="AQ568" s="90"/>
      <c r="AR568" s="90"/>
    </row>
    <row r="569" spans="1:44" s="42" customFormat="1" ht="14.25" customHeight="1">
      <c r="A569" s="75">
        <v>66</v>
      </c>
      <c r="B569" s="76" t="s">
        <v>2580</v>
      </c>
      <c r="C569" s="77" t="s">
        <v>86</v>
      </c>
      <c r="D569" s="77" t="s">
        <v>2743</v>
      </c>
      <c r="E569" s="77" t="s">
        <v>88</v>
      </c>
      <c r="F569" s="77" t="s">
        <v>89</v>
      </c>
      <c r="G569" s="77" t="s">
        <v>90</v>
      </c>
      <c r="H569" s="77" t="s">
        <v>96</v>
      </c>
      <c r="I569" s="77" t="s">
        <v>54</v>
      </c>
      <c r="J569" s="77" t="s">
        <v>2581</v>
      </c>
      <c r="K569" s="75" t="s">
        <v>55</v>
      </c>
      <c r="L569" s="75">
        <v>80161504</v>
      </c>
      <c r="M569" s="61">
        <v>5000000</v>
      </c>
      <c r="N569" s="75">
        <v>6</v>
      </c>
      <c r="O569" s="61">
        <v>30333333</v>
      </c>
      <c r="P569" s="79" t="s">
        <v>61</v>
      </c>
      <c r="Q569" s="79" t="s">
        <v>61</v>
      </c>
      <c r="R569" s="75" t="s">
        <v>2319</v>
      </c>
      <c r="S569" s="75" t="s">
        <v>2320</v>
      </c>
      <c r="T569" s="80" t="s">
        <v>2321</v>
      </c>
      <c r="U569" s="39">
        <v>45475</v>
      </c>
      <c r="V569" s="83">
        <v>202415000056823</v>
      </c>
      <c r="W569" s="106" t="s">
        <v>302</v>
      </c>
      <c r="X569" s="83" t="s">
        <v>340</v>
      </c>
      <c r="Y569" s="89">
        <v>45489</v>
      </c>
      <c r="Z569" s="96" t="s">
        <v>2582</v>
      </c>
      <c r="AA569" s="89">
        <v>45489</v>
      </c>
      <c r="AB569" s="103">
        <v>30333333</v>
      </c>
      <c r="AC569" s="86">
        <f t="shared" si="43"/>
        <v>0</v>
      </c>
      <c r="AD569" s="87">
        <v>881</v>
      </c>
      <c r="AE569" s="89">
        <v>45490</v>
      </c>
      <c r="AF569" s="85">
        <v>30333333</v>
      </c>
      <c r="AG569" s="88">
        <f t="shared" si="45"/>
        <v>0</v>
      </c>
      <c r="AH569" s="87"/>
      <c r="AI569" s="89"/>
      <c r="AJ569" s="85"/>
      <c r="AK569" s="33">
        <f t="shared" si="44"/>
        <v>30333333</v>
      </c>
      <c r="AL569" s="85"/>
      <c r="AM569" s="33">
        <f t="shared" si="46"/>
        <v>0</v>
      </c>
      <c r="AN569" s="33">
        <f t="shared" si="47"/>
        <v>30333333</v>
      </c>
      <c r="AO569" s="41"/>
      <c r="AP569" s="87"/>
      <c r="AQ569" s="90"/>
      <c r="AR569" s="90"/>
    </row>
    <row r="570" spans="1:44" s="42" customFormat="1" ht="14.25" customHeight="1">
      <c r="A570" s="75">
        <v>67</v>
      </c>
      <c r="B570" s="76" t="s">
        <v>2583</v>
      </c>
      <c r="C570" s="77" t="s">
        <v>86</v>
      </c>
      <c r="D570" s="77" t="s">
        <v>2743</v>
      </c>
      <c r="E570" s="77" t="s">
        <v>88</v>
      </c>
      <c r="F570" s="77" t="s">
        <v>89</v>
      </c>
      <c r="G570" s="77" t="s">
        <v>90</v>
      </c>
      <c r="H570" s="77" t="s">
        <v>76</v>
      </c>
      <c r="I570" s="77" t="s">
        <v>54</v>
      </c>
      <c r="J570" s="77" t="s">
        <v>2584</v>
      </c>
      <c r="K570" s="75" t="s">
        <v>55</v>
      </c>
      <c r="L570" s="75">
        <v>81101500</v>
      </c>
      <c r="M570" s="61">
        <v>9500000</v>
      </c>
      <c r="N570" s="75">
        <v>6</v>
      </c>
      <c r="O570" s="61">
        <v>57633333</v>
      </c>
      <c r="P570" s="79" t="s">
        <v>61</v>
      </c>
      <c r="Q570" s="79" t="s">
        <v>61</v>
      </c>
      <c r="R570" s="75" t="s">
        <v>2319</v>
      </c>
      <c r="S570" s="75" t="s">
        <v>2320</v>
      </c>
      <c r="T570" s="80" t="s">
        <v>2321</v>
      </c>
      <c r="U570" s="39">
        <v>45475</v>
      </c>
      <c r="V570" s="83">
        <v>202415000056803</v>
      </c>
      <c r="W570" s="106" t="s">
        <v>302</v>
      </c>
      <c r="X570" s="83" t="s">
        <v>340</v>
      </c>
      <c r="Y570" s="89">
        <v>45489</v>
      </c>
      <c r="Z570" s="96" t="s">
        <v>2585</v>
      </c>
      <c r="AA570" s="89">
        <v>45489</v>
      </c>
      <c r="AB570" s="103">
        <v>57633333</v>
      </c>
      <c r="AC570" s="86">
        <f t="shared" si="43"/>
        <v>0</v>
      </c>
      <c r="AD570" s="87">
        <v>891</v>
      </c>
      <c r="AE570" s="89">
        <v>45490</v>
      </c>
      <c r="AF570" s="85">
        <v>57633333</v>
      </c>
      <c r="AG570" s="88">
        <f t="shared" si="45"/>
        <v>0</v>
      </c>
      <c r="AH570" s="87"/>
      <c r="AI570" s="89"/>
      <c r="AJ570" s="85"/>
      <c r="AK570" s="33">
        <f t="shared" si="44"/>
        <v>57633333</v>
      </c>
      <c r="AL570" s="85"/>
      <c r="AM570" s="33">
        <f t="shared" si="46"/>
        <v>0</v>
      </c>
      <c r="AN570" s="33">
        <f t="shared" si="47"/>
        <v>57633333</v>
      </c>
      <c r="AO570" s="41"/>
      <c r="AP570" s="87"/>
      <c r="AQ570" s="90"/>
      <c r="AR570" s="90"/>
    </row>
    <row r="571" spans="1:44" s="42" customFormat="1" ht="14.25" customHeight="1">
      <c r="A571" s="75">
        <v>68</v>
      </c>
      <c r="B571" s="76" t="s">
        <v>2586</v>
      </c>
      <c r="C571" s="77" t="s">
        <v>86</v>
      </c>
      <c r="D571" s="77" t="s">
        <v>2743</v>
      </c>
      <c r="E571" s="77" t="s">
        <v>88</v>
      </c>
      <c r="F571" s="77" t="s">
        <v>89</v>
      </c>
      <c r="G571" s="77" t="s">
        <v>90</v>
      </c>
      <c r="H571" s="77" t="s">
        <v>96</v>
      </c>
      <c r="I571" s="77" t="s">
        <v>54</v>
      </c>
      <c r="J571" s="77" t="s">
        <v>2587</v>
      </c>
      <c r="K571" s="75" t="s">
        <v>55</v>
      </c>
      <c r="L571" s="75">
        <v>80161504</v>
      </c>
      <c r="M571" s="61">
        <v>3500000</v>
      </c>
      <c r="N571" s="75">
        <v>6</v>
      </c>
      <c r="O571" s="61">
        <v>21233333</v>
      </c>
      <c r="P571" s="79" t="s">
        <v>61</v>
      </c>
      <c r="Q571" s="79" t="s">
        <v>61</v>
      </c>
      <c r="R571" s="75" t="s">
        <v>2319</v>
      </c>
      <c r="S571" s="75" t="s">
        <v>2320</v>
      </c>
      <c r="T571" s="80" t="s">
        <v>2321</v>
      </c>
      <c r="U571" s="39">
        <v>45475</v>
      </c>
      <c r="V571" s="83">
        <v>202415000056803</v>
      </c>
      <c r="W571" s="106" t="s">
        <v>302</v>
      </c>
      <c r="X571" s="83" t="s">
        <v>340</v>
      </c>
      <c r="Y571" s="89">
        <v>45489</v>
      </c>
      <c r="Z571" s="96" t="s">
        <v>2588</v>
      </c>
      <c r="AA571" s="89">
        <v>45489</v>
      </c>
      <c r="AB571" s="103">
        <v>21233333</v>
      </c>
      <c r="AC571" s="86">
        <f t="shared" si="43"/>
        <v>0</v>
      </c>
      <c r="AD571" s="87">
        <v>897</v>
      </c>
      <c r="AE571" s="89">
        <v>45490</v>
      </c>
      <c r="AF571" s="85">
        <v>21233333</v>
      </c>
      <c r="AG571" s="88">
        <f t="shared" si="45"/>
        <v>0</v>
      </c>
      <c r="AH571" s="87">
        <v>3453</v>
      </c>
      <c r="AI571" s="89">
        <v>45507</v>
      </c>
      <c r="AJ571" s="85">
        <v>21233333</v>
      </c>
      <c r="AK571" s="33">
        <f t="shared" si="44"/>
        <v>0</v>
      </c>
      <c r="AL571" s="85">
        <v>3033333</v>
      </c>
      <c r="AM571" s="33">
        <f t="shared" si="46"/>
        <v>18200000</v>
      </c>
      <c r="AN571" s="33">
        <f t="shared" si="47"/>
        <v>0</v>
      </c>
      <c r="AO571" s="41" t="s">
        <v>320</v>
      </c>
      <c r="AP571" s="87">
        <v>627</v>
      </c>
      <c r="AQ571" s="90" t="s">
        <v>2589</v>
      </c>
      <c r="AR571" s="90"/>
    </row>
    <row r="572" spans="1:44" s="42" customFormat="1" ht="14.25" customHeight="1">
      <c r="A572" s="75">
        <v>69</v>
      </c>
      <c r="B572" s="76" t="s">
        <v>2590</v>
      </c>
      <c r="C572" s="77" t="s">
        <v>86</v>
      </c>
      <c r="D572" s="77" t="s">
        <v>2743</v>
      </c>
      <c r="E572" s="77" t="s">
        <v>88</v>
      </c>
      <c r="F572" s="77" t="s">
        <v>89</v>
      </c>
      <c r="G572" s="77" t="s">
        <v>90</v>
      </c>
      <c r="H572" s="77" t="s">
        <v>96</v>
      </c>
      <c r="I572" s="77" t="s">
        <v>54</v>
      </c>
      <c r="J572" s="77" t="s">
        <v>2587</v>
      </c>
      <c r="K572" s="75" t="s">
        <v>55</v>
      </c>
      <c r="L572" s="75">
        <v>80161504</v>
      </c>
      <c r="M572" s="61">
        <v>3500000</v>
      </c>
      <c r="N572" s="75">
        <v>6</v>
      </c>
      <c r="O572" s="61">
        <v>21233333</v>
      </c>
      <c r="P572" s="79" t="s">
        <v>61</v>
      </c>
      <c r="Q572" s="79" t="s">
        <v>61</v>
      </c>
      <c r="R572" s="75" t="s">
        <v>2319</v>
      </c>
      <c r="S572" s="75" t="s">
        <v>2320</v>
      </c>
      <c r="T572" s="80" t="s">
        <v>2321</v>
      </c>
      <c r="U572" s="39">
        <v>45475</v>
      </c>
      <c r="V572" s="83">
        <v>202415000056823</v>
      </c>
      <c r="W572" s="106" t="s">
        <v>302</v>
      </c>
      <c r="X572" s="83" t="s">
        <v>340</v>
      </c>
      <c r="Y572" s="89">
        <v>45489</v>
      </c>
      <c r="Z572" s="96" t="s">
        <v>2591</v>
      </c>
      <c r="AA572" s="89">
        <v>45489</v>
      </c>
      <c r="AB572" s="103">
        <v>21233333</v>
      </c>
      <c r="AC572" s="86">
        <f t="shared" si="43"/>
        <v>0</v>
      </c>
      <c r="AD572" s="87">
        <v>880</v>
      </c>
      <c r="AE572" s="89">
        <v>45490</v>
      </c>
      <c r="AF572" s="85">
        <v>21233333</v>
      </c>
      <c r="AG572" s="88">
        <f t="shared" si="45"/>
        <v>0</v>
      </c>
      <c r="AH572" s="87"/>
      <c r="AI572" s="89"/>
      <c r="AJ572" s="85"/>
      <c r="AK572" s="33">
        <f t="shared" si="44"/>
        <v>21233333</v>
      </c>
      <c r="AL572" s="85"/>
      <c r="AM572" s="33">
        <f t="shared" si="46"/>
        <v>0</v>
      </c>
      <c r="AN572" s="33">
        <f t="shared" si="47"/>
        <v>21233333</v>
      </c>
      <c r="AO572" s="41"/>
      <c r="AP572" s="87"/>
      <c r="AQ572" s="90"/>
      <c r="AR572" s="90"/>
    </row>
    <row r="573" spans="1:44" s="42" customFormat="1" ht="14.25" customHeight="1">
      <c r="A573" s="75">
        <v>70</v>
      </c>
      <c r="B573" s="76" t="s">
        <v>2592</v>
      </c>
      <c r="C573" s="77" t="s">
        <v>86</v>
      </c>
      <c r="D573" s="77" t="s">
        <v>2743</v>
      </c>
      <c r="E573" s="77" t="s">
        <v>88</v>
      </c>
      <c r="F573" s="77" t="s">
        <v>89</v>
      </c>
      <c r="G573" s="77" t="s">
        <v>90</v>
      </c>
      <c r="H573" s="77" t="s">
        <v>80</v>
      </c>
      <c r="I573" s="77" t="s">
        <v>54</v>
      </c>
      <c r="J573" s="77" t="s">
        <v>649</v>
      </c>
      <c r="K573" s="75" t="s">
        <v>81</v>
      </c>
      <c r="L573" s="75">
        <v>78111800</v>
      </c>
      <c r="M573" s="61">
        <v>120000000</v>
      </c>
      <c r="N573" s="75">
        <v>1</v>
      </c>
      <c r="O573" s="61">
        <v>100000000</v>
      </c>
      <c r="P573" s="79" t="s">
        <v>61</v>
      </c>
      <c r="Q573" s="79" t="s">
        <v>61</v>
      </c>
      <c r="R573" s="75" t="s">
        <v>2319</v>
      </c>
      <c r="S573" s="75" t="s">
        <v>2320</v>
      </c>
      <c r="T573" s="80" t="s">
        <v>2321</v>
      </c>
      <c r="U573" s="39" t="s">
        <v>2593</v>
      </c>
      <c r="V573" s="83" t="s">
        <v>2594</v>
      </c>
      <c r="W573" s="106" t="s">
        <v>302</v>
      </c>
      <c r="X573" s="83" t="s">
        <v>340</v>
      </c>
      <c r="Y573" s="89" t="s">
        <v>2595</v>
      </c>
      <c r="Z573" s="96" t="s">
        <v>2596</v>
      </c>
      <c r="AA573" s="89">
        <v>45512</v>
      </c>
      <c r="AB573" s="103">
        <v>80000000</v>
      </c>
      <c r="AC573" s="86">
        <f t="shared" si="43"/>
        <v>20000000</v>
      </c>
      <c r="AD573" s="87">
        <v>878</v>
      </c>
      <c r="AE573" s="89">
        <v>45490</v>
      </c>
      <c r="AF573" s="85">
        <v>80000000</v>
      </c>
      <c r="AG573" s="88">
        <f t="shared" si="45"/>
        <v>0</v>
      </c>
      <c r="AH573" s="87"/>
      <c r="AI573" s="89"/>
      <c r="AJ573" s="85"/>
      <c r="AK573" s="33">
        <f t="shared" si="44"/>
        <v>80000000</v>
      </c>
      <c r="AL573" s="85"/>
      <c r="AM573" s="33">
        <f t="shared" si="46"/>
        <v>0</v>
      </c>
      <c r="AN573" s="33">
        <f t="shared" si="47"/>
        <v>100000000</v>
      </c>
      <c r="AO573" s="41"/>
      <c r="AP573" s="87"/>
      <c r="AQ573" s="90"/>
      <c r="AR573" s="90" t="s">
        <v>2597</v>
      </c>
    </row>
    <row r="574" spans="1:44" s="42" customFormat="1" ht="14.25" customHeight="1">
      <c r="A574" s="75">
        <v>71</v>
      </c>
      <c r="B574" s="76" t="s">
        <v>2598</v>
      </c>
      <c r="C574" s="77" t="s">
        <v>86</v>
      </c>
      <c r="D574" s="77" t="s">
        <v>2743</v>
      </c>
      <c r="E574" s="77" t="s">
        <v>88</v>
      </c>
      <c r="F574" s="77" t="s">
        <v>89</v>
      </c>
      <c r="G574" s="77" t="s">
        <v>90</v>
      </c>
      <c r="H574" s="77" t="s">
        <v>82</v>
      </c>
      <c r="I574" s="77" t="s">
        <v>54</v>
      </c>
      <c r="J574" s="77" t="s">
        <v>653</v>
      </c>
      <c r="K574" s="75" t="s">
        <v>81</v>
      </c>
      <c r="L574" s="75" t="s">
        <v>654</v>
      </c>
      <c r="M574" s="61">
        <v>100000000</v>
      </c>
      <c r="N574" s="75" t="s">
        <v>2599</v>
      </c>
      <c r="O574" s="61">
        <v>90000000</v>
      </c>
      <c r="P574" s="79" t="s">
        <v>61</v>
      </c>
      <c r="Q574" s="79" t="s">
        <v>61</v>
      </c>
      <c r="R574" s="75" t="s">
        <v>2319</v>
      </c>
      <c r="S574" s="75" t="s">
        <v>2320</v>
      </c>
      <c r="T574" s="80" t="s">
        <v>2321</v>
      </c>
      <c r="U574" s="39">
        <v>45496</v>
      </c>
      <c r="V574" s="83">
        <v>202415000061153</v>
      </c>
      <c r="W574" s="106" t="s">
        <v>302</v>
      </c>
      <c r="X574" s="83" t="s">
        <v>340</v>
      </c>
      <c r="Y574" s="89">
        <v>39195</v>
      </c>
      <c r="Z574" s="96" t="s">
        <v>2600</v>
      </c>
      <c r="AA574" s="89">
        <v>39195</v>
      </c>
      <c r="AB574" s="103">
        <v>20000000</v>
      </c>
      <c r="AC574" s="86">
        <f t="shared" si="43"/>
        <v>70000000</v>
      </c>
      <c r="AD574" s="87">
        <v>1093</v>
      </c>
      <c r="AE574" s="89">
        <v>45497</v>
      </c>
      <c r="AF574" s="85">
        <v>20000000</v>
      </c>
      <c r="AG574" s="88">
        <f t="shared" si="45"/>
        <v>0</v>
      </c>
      <c r="AH574" s="87">
        <v>4374</v>
      </c>
      <c r="AI574" s="89">
        <v>45565</v>
      </c>
      <c r="AJ574" s="85">
        <v>20000000</v>
      </c>
      <c r="AK574" s="33">
        <f t="shared" si="44"/>
        <v>0</v>
      </c>
      <c r="AL574" s="85"/>
      <c r="AM574" s="33">
        <f t="shared" si="46"/>
        <v>20000000</v>
      </c>
      <c r="AN574" s="33">
        <f t="shared" si="47"/>
        <v>70000000</v>
      </c>
      <c r="AO574" s="41" t="s">
        <v>319</v>
      </c>
      <c r="AP574" s="87" t="s">
        <v>1604</v>
      </c>
      <c r="AQ574" s="90" t="s">
        <v>656</v>
      </c>
      <c r="AR574" s="90"/>
    </row>
    <row r="575" spans="1:44" s="42" customFormat="1" ht="14.25" customHeight="1">
      <c r="A575" s="75">
        <v>72</v>
      </c>
      <c r="B575" s="76" t="s">
        <v>2601</v>
      </c>
      <c r="C575" s="77" t="s">
        <v>86</v>
      </c>
      <c r="D575" s="77" t="s">
        <v>2743</v>
      </c>
      <c r="E575" s="77" t="s">
        <v>88</v>
      </c>
      <c r="F575" s="77" t="s">
        <v>89</v>
      </c>
      <c r="G575" s="77" t="s">
        <v>90</v>
      </c>
      <c r="H575" s="77" t="s">
        <v>93</v>
      </c>
      <c r="I575" s="77" t="s">
        <v>54</v>
      </c>
      <c r="J575" s="77" t="s">
        <v>2602</v>
      </c>
      <c r="K575" s="75" t="s">
        <v>55</v>
      </c>
      <c r="L575" s="75">
        <v>84111502</v>
      </c>
      <c r="M575" s="61">
        <v>10000000</v>
      </c>
      <c r="N575" s="75">
        <v>2</v>
      </c>
      <c r="O575" s="61">
        <v>20666667</v>
      </c>
      <c r="P575" s="79" t="s">
        <v>61</v>
      </c>
      <c r="Q575" s="79" t="s">
        <v>61</v>
      </c>
      <c r="R575" s="75" t="s">
        <v>2319</v>
      </c>
      <c r="S575" s="75" t="s">
        <v>2320</v>
      </c>
      <c r="T575" s="80" t="s">
        <v>2321</v>
      </c>
      <c r="U575" s="39">
        <v>45475</v>
      </c>
      <c r="V575" s="83">
        <v>202415000056823</v>
      </c>
      <c r="W575" s="106" t="s">
        <v>302</v>
      </c>
      <c r="X575" s="83" t="s">
        <v>340</v>
      </c>
      <c r="Y575" s="89">
        <v>45489</v>
      </c>
      <c r="Z575" s="96" t="s">
        <v>2603</v>
      </c>
      <c r="AA575" s="89">
        <v>45489</v>
      </c>
      <c r="AB575" s="103">
        <v>20666667</v>
      </c>
      <c r="AC575" s="86">
        <f t="shared" si="43"/>
        <v>0</v>
      </c>
      <c r="AD575" s="87"/>
      <c r="AE575" s="89"/>
      <c r="AF575" s="85"/>
      <c r="AG575" s="88">
        <f t="shared" si="45"/>
        <v>20666667</v>
      </c>
      <c r="AH575" s="87"/>
      <c r="AI575" s="89"/>
      <c r="AJ575" s="85"/>
      <c r="AK575" s="33">
        <f t="shared" si="44"/>
        <v>0</v>
      </c>
      <c r="AL575" s="85"/>
      <c r="AM575" s="33">
        <f t="shared" si="46"/>
        <v>0</v>
      </c>
      <c r="AN575" s="33">
        <f t="shared" si="47"/>
        <v>20666667</v>
      </c>
      <c r="AO575" s="41"/>
      <c r="AP575" s="87"/>
      <c r="AQ575" s="90"/>
      <c r="AR575" s="90"/>
    </row>
    <row r="576" spans="1:44" s="42" customFormat="1" ht="14.25" customHeight="1">
      <c r="A576" s="75">
        <v>73</v>
      </c>
      <c r="B576" s="76" t="s">
        <v>2604</v>
      </c>
      <c r="C576" s="77" t="s">
        <v>86</v>
      </c>
      <c r="D576" s="77" t="s">
        <v>2743</v>
      </c>
      <c r="E576" s="77" t="s">
        <v>88</v>
      </c>
      <c r="F576" s="77" t="s">
        <v>89</v>
      </c>
      <c r="G576" s="77" t="s">
        <v>90</v>
      </c>
      <c r="H576" s="77" t="s">
        <v>76</v>
      </c>
      <c r="I576" s="77" t="s">
        <v>54</v>
      </c>
      <c r="J576" s="77" t="s">
        <v>2605</v>
      </c>
      <c r="K576" s="75" t="s">
        <v>55</v>
      </c>
      <c r="L576" s="75">
        <v>81101500</v>
      </c>
      <c r="M576" s="61">
        <v>10000000</v>
      </c>
      <c r="N576" s="75">
        <v>5</v>
      </c>
      <c r="O576" s="61">
        <v>54884406</v>
      </c>
      <c r="P576" s="79" t="s">
        <v>61</v>
      </c>
      <c r="Q576" s="79" t="s">
        <v>61</v>
      </c>
      <c r="R576" s="75" t="s">
        <v>2319</v>
      </c>
      <c r="S576" s="75" t="s">
        <v>2320</v>
      </c>
      <c r="T576" s="80" t="s">
        <v>2321</v>
      </c>
      <c r="U576" s="39">
        <v>45475</v>
      </c>
      <c r="V576" s="83">
        <v>202415000056803</v>
      </c>
      <c r="W576" s="106" t="s">
        <v>302</v>
      </c>
      <c r="X576" s="83" t="s">
        <v>340</v>
      </c>
      <c r="Y576" s="89">
        <v>45489</v>
      </c>
      <c r="Z576" s="96" t="s">
        <v>2606</v>
      </c>
      <c r="AA576" s="89">
        <v>45489</v>
      </c>
      <c r="AB576" s="103">
        <v>54884406</v>
      </c>
      <c r="AC576" s="86">
        <f t="shared" si="43"/>
        <v>0</v>
      </c>
      <c r="AD576" s="87">
        <v>899</v>
      </c>
      <c r="AE576" s="89">
        <v>45491</v>
      </c>
      <c r="AF576" s="85">
        <v>54884406</v>
      </c>
      <c r="AG576" s="88">
        <f t="shared" si="45"/>
        <v>0</v>
      </c>
      <c r="AH576" s="87"/>
      <c r="AI576" s="89"/>
      <c r="AJ576" s="85"/>
      <c r="AK576" s="33">
        <f t="shared" si="44"/>
        <v>54884406</v>
      </c>
      <c r="AL576" s="85"/>
      <c r="AM576" s="33">
        <f t="shared" si="46"/>
        <v>0</v>
      </c>
      <c r="AN576" s="33">
        <f t="shared" si="47"/>
        <v>54884406</v>
      </c>
      <c r="AO576" s="41"/>
      <c r="AP576" s="87"/>
      <c r="AQ576" s="90"/>
      <c r="AR576" s="90"/>
    </row>
    <row r="577" spans="1:44" s="42" customFormat="1" ht="14.25" customHeight="1">
      <c r="A577" s="75">
        <v>74</v>
      </c>
      <c r="B577" s="76" t="s">
        <v>2607</v>
      </c>
      <c r="C577" s="77" t="s">
        <v>86</v>
      </c>
      <c r="D577" s="77" t="s">
        <v>2743</v>
      </c>
      <c r="E577" s="77" t="s">
        <v>88</v>
      </c>
      <c r="F577" s="77" t="s">
        <v>89</v>
      </c>
      <c r="G577" s="77" t="s">
        <v>90</v>
      </c>
      <c r="H577" s="77" t="s">
        <v>97</v>
      </c>
      <c r="I577" s="77" t="s">
        <v>54</v>
      </c>
      <c r="J577" s="77" t="s">
        <v>2608</v>
      </c>
      <c r="K577" s="75" t="s">
        <v>55</v>
      </c>
      <c r="L577" s="75">
        <v>81101500</v>
      </c>
      <c r="M577" s="61">
        <v>10000000</v>
      </c>
      <c r="N577" s="75">
        <v>6</v>
      </c>
      <c r="O577" s="61">
        <v>60666667</v>
      </c>
      <c r="P577" s="79" t="s">
        <v>61</v>
      </c>
      <c r="Q577" s="79" t="s">
        <v>61</v>
      </c>
      <c r="R577" s="75" t="s">
        <v>2319</v>
      </c>
      <c r="S577" s="75" t="s">
        <v>2320</v>
      </c>
      <c r="T577" s="80" t="s">
        <v>2321</v>
      </c>
      <c r="U577" s="39"/>
      <c r="V577" s="83"/>
      <c r="W577" s="106"/>
      <c r="X577" s="83"/>
      <c r="Y577" s="89"/>
      <c r="Z577" s="96"/>
      <c r="AA577" s="89"/>
      <c r="AB577" s="103"/>
      <c r="AC577" s="86">
        <f t="shared" si="43"/>
        <v>60666667</v>
      </c>
      <c r="AD577" s="87"/>
      <c r="AE577" s="89"/>
      <c r="AF577" s="85"/>
      <c r="AG577" s="88">
        <f t="shared" si="45"/>
        <v>0</v>
      </c>
      <c r="AH577" s="87"/>
      <c r="AI577" s="89"/>
      <c r="AJ577" s="85"/>
      <c r="AK577" s="33">
        <f t="shared" si="44"/>
        <v>0</v>
      </c>
      <c r="AL577" s="85"/>
      <c r="AM577" s="33">
        <f t="shared" si="46"/>
        <v>0</v>
      </c>
      <c r="AN577" s="33">
        <f t="shared" si="47"/>
        <v>60666667</v>
      </c>
      <c r="AO577" s="41"/>
      <c r="AP577" s="87"/>
      <c r="AQ577" s="90"/>
      <c r="AR577" s="90"/>
    </row>
    <row r="578" spans="1:44" s="42" customFormat="1" ht="14.25" customHeight="1">
      <c r="A578" s="75">
        <v>75</v>
      </c>
      <c r="B578" s="76" t="s">
        <v>2609</v>
      </c>
      <c r="C578" s="77" t="s">
        <v>86</v>
      </c>
      <c r="D578" s="77" t="s">
        <v>2743</v>
      </c>
      <c r="E578" s="77" t="s">
        <v>88</v>
      </c>
      <c r="F578" s="77" t="s">
        <v>89</v>
      </c>
      <c r="G578" s="77" t="s">
        <v>90</v>
      </c>
      <c r="H578" s="77" t="s">
        <v>53</v>
      </c>
      <c r="I578" s="77" t="s">
        <v>54</v>
      </c>
      <c r="J578" s="77" t="s">
        <v>2610</v>
      </c>
      <c r="K578" s="75" t="s">
        <v>2739</v>
      </c>
      <c r="L578" s="75" t="s">
        <v>65</v>
      </c>
      <c r="M578" s="61">
        <v>0</v>
      </c>
      <c r="N578" s="79">
        <v>0</v>
      </c>
      <c r="O578" s="61">
        <f>298784738-298784738</f>
        <v>0</v>
      </c>
      <c r="P578" s="79" t="s">
        <v>78</v>
      </c>
      <c r="Q578" s="79" t="s">
        <v>78</v>
      </c>
      <c r="R578" s="75" t="s">
        <v>2319</v>
      </c>
      <c r="S578" s="75" t="s">
        <v>2320</v>
      </c>
      <c r="T578" s="80" t="s">
        <v>2321</v>
      </c>
      <c r="U578" s="39"/>
      <c r="V578" s="83"/>
      <c r="W578" s="106"/>
      <c r="X578" s="83"/>
      <c r="Y578" s="89"/>
      <c r="Z578" s="96"/>
      <c r="AA578" s="89"/>
      <c r="AB578" s="103"/>
      <c r="AC578" s="86">
        <f t="shared" si="43"/>
        <v>0</v>
      </c>
      <c r="AD578" s="87"/>
      <c r="AE578" s="89"/>
      <c r="AF578" s="85"/>
      <c r="AG578" s="88">
        <f t="shared" si="45"/>
        <v>0</v>
      </c>
      <c r="AH578" s="87"/>
      <c r="AI578" s="89"/>
      <c r="AJ578" s="85"/>
      <c r="AK578" s="33">
        <f t="shared" si="44"/>
        <v>0</v>
      </c>
      <c r="AL578" s="85"/>
      <c r="AM578" s="33">
        <f t="shared" si="46"/>
        <v>0</v>
      </c>
      <c r="AN578" s="33">
        <f t="shared" si="47"/>
        <v>0</v>
      </c>
      <c r="AO578" s="41"/>
      <c r="AP578" s="87"/>
      <c r="AQ578" s="90"/>
      <c r="AR578" s="90"/>
    </row>
    <row r="579" spans="1:44" s="42" customFormat="1" ht="14.25" customHeight="1">
      <c r="A579" s="75">
        <v>76</v>
      </c>
      <c r="B579" s="76" t="s">
        <v>2611</v>
      </c>
      <c r="C579" s="77" t="s">
        <v>86</v>
      </c>
      <c r="D579" s="77" t="s">
        <v>2743</v>
      </c>
      <c r="E579" s="77" t="s">
        <v>88</v>
      </c>
      <c r="F579" s="77" t="s">
        <v>89</v>
      </c>
      <c r="G579" s="77" t="s">
        <v>90</v>
      </c>
      <c r="H579" s="77" t="s">
        <v>93</v>
      </c>
      <c r="I579" s="77" t="s">
        <v>54</v>
      </c>
      <c r="J579" s="77" t="s">
        <v>2612</v>
      </c>
      <c r="K579" s="75" t="s">
        <v>55</v>
      </c>
      <c r="L579" s="75">
        <v>84111502</v>
      </c>
      <c r="M579" s="61">
        <v>10000000</v>
      </c>
      <c r="N579" s="75">
        <v>4</v>
      </c>
      <c r="O579" s="61">
        <v>416667</v>
      </c>
      <c r="P579" s="79" t="s">
        <v>61</v>
      </c>
      <c r="Q579" s="79" t="s">
        <v>61</v>
      </c>
      <c r="R579" s="75" t="s">
        <v>2319</v>
      </c>
      <c r="S579" s="75" t="s">
        <v>2320</v>
      </c>
      <c r="T579" s="80" t="s">
        <v>2321</v>
      </c>
      <c r="U579" s="39"/>
      <c r="V579" s="83"/>
      <c r="W579" s="106"/>
      <c r="X579" s="83"/>
      <c r="Y579" s="89"/>
      <c r="Z579" s="96"/>
      <c r="AA579" s="89"/>
      <c r="AB579" s="103"/>
      <c r="AC579" s="86">
        <f t="shared" si="43"/>
        <v>416667</v>
      </c>
      <c r="AD579" s="87"/>
      <c r="AE579" s="89"/>
      <c r="AF579" s="85"/>
      <c r="AG579" s="88">
        <f t="shared" si="45"/>
        <v>0</v>
      </c>
      <c r="AH579" s="87"/>
      <c r="AI579" s="89"/>
      <c r="AJ579" s="85"/>
      <c r="AK579" s="33">
        <f t="shared" si="44"/>
        <v>0</v>
      </c>
      <c r="AL579" s="85"/>
      <c r="AM579" s="33">
        <f t="shared" si="46"/>
        <v>0</v>
      </c>
      <c r="AN579" s="33">
        <f t="shared" si="47"/>
        <v>416667</v>
      </c>
      <c r="AO579" s="41"/>
      <c r="AP579" s="87"/>
      <c r="AQ579" s="90"/>
      <c r="AR579" s="90"/>
    </row>
    <row r="580" spans="1:44" s="42" customFormat="1" ht="14.25" customHeight="1">
      <c r="A580" s="75">
        <v>77</v>
      </c>
      <c r="B580" s="76" t="s">
        <v>2613</v>
      </c>
      <c r="C580" s="77" t="s">
        <v>86</v>
      </c>
      <c r="D580" s="77" t="s">
        <v>2743</v>
      </c>
      <c r="E580" s="77" t="s">
        <v>88</v>
      </c>
      <c r="F580" s="77" t="s">
        <v>89</v>
      </c>
      <c r="G580" s="77" t="s">
        <v>90</v>
      </c>
      <c r="H580" s="77" t="s">
        <v>76</v>
      </c>
      <c r="I580" s="77" t="s">
        <v>54</v>
      </c>
      <c r="J580" s="77" t="s">
        <v>2614</v>
      </c>
      <c r="K580" s="75" t="s">
        <v>55</v>
      </c>
      <c r="L580" s="75">
        <v>81101500</v>
      </c>
      <c r="M580" s="61">
        <v>10000000</v>
      </c>
      <c r="N580" s="75">
        <v>6</v>
      </c>
      <c r="O580" s="61">
        <v>45073334</v>
      </c>
      <c r="P580" s="79" t="s">
        <v>61</v>
      </c>
      <c r="Q580" s="79" t="s">
        <v>61</v>
      </c>
      <c r="R580" s="75" t="s">
        <v>2319</v>
      </c>
      <c r="S580" s="75" t="s">
        <v>2320</v>
      </c>
      <c r="T580" s="80" t="s">
        <v>2321</v>
      </c>
      <c r="U580" s="39"/>
      <c r="V580" s="83"/>
      <c r="W580" s="106"/>
      <c r="X580" s="83"/>
      <c r="Y580" s="89"/>
      <c r="Z580" s="96"/>
      <c r="AA580" s="89"/>
      <c r="AB580" s="103"/>
      <c r="AC580" s="86">
        <f t="shared" si="43"/>
        <v>45073334</v>
      </c>
      <c r="AD580" s="87"/>
      <c r="AE580" s="89"/>
      <c r="AF580" s="85"/>
      <c r="AG580" s="88">
        <f t="shared" si="45"/>
        <v>0</v>
      </c>
      <c r="AH580" s="87"/>
      <c r="AI580" s="89"/>
      <c r="AJ580" s="85"/>
      <c r="AK580" s="33">
        <f t="shared" si="44"/>
        <v>0</v>
      </c>
      <c r="AL580" s="85"/>
      <c r="AM580" s="33">
        <f t="shared" si="46"/>
        <v>0</v>
      </c>
      <c r="AN580" s="33">
        <f t="shared" si="47"/>
        <v>45073334</v>
      </c>
      <c r="AO580" s="41"/>
      <c r="AP580" s="87"/>
      <c r="AQ580" s="90"/>
      <c r="AR580" s="90"/>
    </row>
    <row r="581" spans="1:44" s="42" customFormat="1" ht="14.25" customHeight="1">
      <c r="A581" s="75">
        <v>78</v>
      </c>
      <c r="B581" s="76" t="s">
        <v>2615</v>
      </c>
      <c r="C581" s="77" t="s">
        <v>86</v>
      </c>
      <c r="D581" s="77" t="s">
        <v>2743</v>
      </c>
      <c r="E581" s="77" t="s">
        <v>88</v>
      </c>
      <c r="F581" s="77" t="s">
        <v>89</v>
      </c>
      <c r="G581" s="77" t="s">
        <v>90</v>
      </c>
      <c r="H581" s="77" t="s">
        <v>97</v>
      </c>
      <c r="I581" s="77" t="s">
        <v>54</v>
      </c>
      <c r="J581" s="77" t="s">
        <v>2616</v>
      </c>
      <c r="K581" s="75" t="s">
        <v>55</v>
      </c>
      <c r="L581" s="75">
        <v>81101500</v>
      </c>
      <c r="M581" s="61">
        <v>10000000</v>
      </c>
      <c r="N581" s="75">
        <v>6</v>
      </c>
      <c r="O581" s="61">
        <v>57883334</v>
      </c>
      <c r="P581" s="79" t="s">
        <v>61</v>
      </c>
      <c r="Q581" s="79" t="s">
        <v>61</v>
      </c>
      <c r="R581" s="75" t="s">
        <v>2319</v>
      </c>
      <c r="S581" s="75" t="s">
        <v>2320</v>
      </c>
      <c r="T581" s="80" t="s">
        <v>2321</v>
      </c>
      <c r="U581" s="39"/>
      <c r="V581" s="83"/>
      <c r="W581" s="106"/>
      <c r="X581" s="83"/>
      <c r="Y581" s="89"/>
      <c r="Z581" s="96"/>
      <c r="AA581" s="89"/>
      <c r="AB581" s="103"/>
      <c r="AC581" s="86">
        <f t="shared" si="43"/>
        <v>57883334</v>
      </c>
      <c r="AD581" s="87"/>
      <c r="AE581" s="89"/>
      <c r="AF581" s="85"/>
      <c r="AG581" s="88">
        <f t="shared" si="45"/>
        <v>0</v>
      </c>
      <c r="AH581" s="87"/>
      <c r="AI581" s="89"/>
      <c r="AJ581" s="85"/>
      <c r="AK581" s="33">
        <f t="shared" si="44"/>
        <v>0</v>
      </c>
      <c r="AL581" s="85"/>
      <c r="AM581" s="33">
        <f t="shared" si="46"/>
        <v>0</v>
      </c>
      <c r="AN581" s="33">
        <f t="shared" si="47"/>
        <v>57883334</v>
      </c>
      <c r="AO581" s="41"/>
      <c r="AP581" s="87"/>
      <c r="AQ581" s="90"/>
      <c r="AR581" s="90"/>
    </row>
    <row r="582" spans="1:44" s="42" customFormat="1" ht="14.25" customHeight="1">
      <c r="A582" s="75">
        <v>79</v>
      </c>
      <c r="B582" s="76" t="s">
        <v>2617</v>
      </c>
      <c r="C582" s="77" t="s">
        <v>86</v>
      </c>
      <c r="D582" s="77" t="s">
        <v>2743</v>
      </c>
      <c r="E582" s="77" t="s">
        <v>88</v>
      </c>
      <c r="F582" s="77" t="s">
        <v>89</v>
      </c>
      <c r="G582" s="77" t="s">
        <v>90</v>
      </c>
      <c r="H582" s="77" t="s">
        <v>94</v>
      </c>
      <c r="I582" s="77" t="s">
        <v>54</v>
      </c>
      <c r="J582" s="77" t="s">
        <v>2618</v>
      </c>
      <c r="K582" s="75" t="s">
        <v>55</v>
      </c>
      <c r="L582" s="75">
        <v>80161500</v>
      </c>
      <c r="M582" s="61">
        <v>12000000</v>
      </c>
      <c r="N582" s="75">
        <v>3</v>
      </c>
      <c r="O582" s="61">
        <v>38826904</v>
      </c>
      <c r="P582" s="79" t="s">
        <v>61</v>
      </c>
      <c r="Q582" s="79" t="s">
        <v>61</v>
      </c>
      <c r="R582" s="75" t="s">
        <v>2319</v>
      </c>
      <c r="S582" s="75" t="s">
        <v>2320</v>
      </c>
      <c r="T582" s="80" t="s">
        <v>2321</v>
      </c>
      <c r="U582" s="39"/>
      <c r="V582" s="83"/>
      <c r="W582" s="106"/>
      <c r="X582" s="83"/>
      <c r="Y582" s="89"/>
      <c r="Z582" s="96"/>
      <c r="AA582" s="89"/>
      <c r="AB582" s="103"/>
      <c r="AC582" s="86">
        <f t="shared" si="43"/>
        <v>38826904</v>
      </c>
      <c r="AD582" s="87"/>
      <c r="AE582" s="89"/>
      <c r="AF582" s="85"/>
      <c r="AG582" s="88">
        <f t="shared" si="45"/>
        <v>0</v>
      </c>
      <c r="AH582" s="87"/>
      <c r="AI582" s="89"/>
      <c r="AJ582" s="85"/>
      <c r="AK582" s="33">
        <f t="shared" si="44"/>
        <v>0</v>
      </c>
      <c r="AL582" s="85"/>
      <c r="AM582" s="33">
        <f t="shared" si="46"/>
        <v>0</v>
      </c>
      <c r="AN582" s="33">
        <f t="shared" si="47"/>
        <v>38826904</v>
      </c>
      <c r="AO582" s="41"/>
      <c r="AP582" s="87"/>
      <c r="AQ582" s="90"/>
      <c r="AR582" s="90"/>
    </row>
    <row r="583" spans="1:44" s="42" customFormat="1" ht="14.25" customHeight="1">
      <c r="A583" s="75">
        <v>80</v>
      </c>
      <c r="B583" s="76" t="s">
        <v>2619</v>
      </c>
      <c r="C583" s="77" t="s">
        <v>86</v>
      </c>
      <c r="D583" s="77" t="s">
        <v>2743</v>
      </c>
      <c r="E583" s="77" t="s">
        <v>88</v>
      </c>
      <c r="F583" s="77" t="s">
        <v>89</v>
      </c>
      <c r="G583" s="77" t="s">
        <v>90</v>
      </c>
      <c r="H583" s="77" t="s">
        <v>76</v>
      </c>
      <c r="I583" s="77" t="s">
        <v>54</v>
      </c>
      <c r="J583" s="77" t="s">
        <v>2620</v>
      </c>
      <c r="K583" s="75" t="s">
        <v>2739</v>
      </c>
      <c r="L583" s="75" t="s">
        <v>65</v>
      </c>
      <c r="M583" s="61">
        <v>0</v>
      </c>
      <c r="N583" s="79">
        <v>0</v>
      </c>
      <c r="O583" s="61">
        <f>298784738-298784738</f>
        <v>0</v>
      </c>
      <c r="P583" s="79" t="s">
        <v>78</v>
      </c>
      <c r="Q583" s="79" t="s">
        <v>78</v>
      </c>
      <c r="R583" s="75" t="s">
        <v>2319</v>
      </c>
      <c r="S583" s="75" t="s">
        <v>2320</v>
      </c>
      <c r="T583" s="80" t="s">
        <v>2321</v>
      </c>
      <c r="U583" s="39">
        <v>45475</v>
      </c>
      <c r="V583" s="83">
        <v>202415000056823</v>
      </c>
      <c r="W583" s="106" t="s">
        <v>302</v>
      </c>
      <c r="X583" s="83" t="s">
        <v>340</v>
      </c>
      <c r="Y583" s="89">
        <v>45489</v>
      </c>
      <c r="Z583" s="96" t="s">
        <v>2621</v>
      </c>
      <c r="AA583" s="89">
        <v>45489</v>
      </c>
      <c r="AB583" s="103">
        <v>0</v>
      </c>
      <c r="AC583" s="86">
        <f t="shared" si="43"/>
        <v>0</v>
      </c>
      <c r="AD583" s="87" t="s">
        <v>2738</v>
      </c>
      <c r="AE583" s="89">
        <v>45490</v>
      </c>
      <c r="AF583" s="85">
        <v>0</v>
      </c>
      <c r="AG583" s="88">
        <f t="shared" si="45"/>
        <v>0</v>
      </c>
      <c r="AH583" s="87"/>
      <c r="AI583" s="89"/>
      <c r="AJ583" s="85"/>
      <c r="AK583" s="33">
        <f t="shared" si="44"/>
        <v>0</v>
      </c>
      <c r="AL583" s="85"/>
      <c r="AM583" s="33">
        <f t="shared" si="46"/>
        <v>0</v>
      </c>
      <c r="AN583" s="33">
        <f t="shared" si="47"/>
        <v>0</v>
      </c>
      <c r="AO583" s="41"/>
      <c r="AP583" s="87"/>
      <c r="AQ583" s="90"/>
      <c r="AR583" s="90"/>
    </row>
    <row r="584" spans="1:44" s="42" customFormat="1" ht="14.25" customHeight="1">
      <c r="A584" s="75">
        <v>81</v>
      </c>
      <c r="B584" s="76" t="s">
        <v>2622</v>
      </c>
      <c r="C584" s="77" t="s">
        <v>86</v>
      </c>
      <c r="D584" s="77" t="s">
        <v>2743</v>
      </c>
      <c r="E584" s="77" t="s">
        <v>88</v>
      </c>
      <c r="F584" s="77" t="s">
        <v>89</v>
      </c>
      <c r="G584" s="77" t="s">
        <v>90</v>
      </c>
      <c r="H584" s="77" t="s">
        <v>76</v>
      </c>
      <c r="I584" s="77" t="s">
        <v>2623</v>
      </c>
      <c r="J584" s="77" t="s">
        <v>2624</v>
      </c>
      <c r="K584" s="75" t="s">
        <v>2739</v>
      </c>
      <c r="L584" s="75" t="s">
        <v>65</v>
      </c>
      <c r="M584" s="61">
        <v>1069140</v>
      </c>
      <c r="N584" s="75">
        <v>1</v>
      </c>
      <c r="O584" s="61">
        <v>1069140</v>
      </c>
      <c r="P584" s="79" t="s">
        <v>61</v>
      </c>
      <c r="Q584" s="79" t="s">
        <v>61</v>
      </c>
      <c r="R584" s="75" t="s">
        <v>2319</v>
      </c>
      <c r="S584" s="75" t="s">
        <v>2320</v>
      </c>
      <c r="T584" s="80" t="s">
        <v>2321</v>
      </c>
      <c r="U584" s="39">
        <v>45489</v>
      </c>
      <c r="V584" s="83">
        <v>202415000058583</v>
      </c>
      <c r="W584" s="106" t="s">
        <v>302</v>
      </c>
      <c r="X584" s="83" t="s">
        <v>340</v>
      </c>
      <c r="Y584" s="89">
        <v>45495</v>
      </c>
      <c r="Z584" s="96" t="s">
        <v>2625</v>
      </c>
      <c r="AA584" s="89">
        <v>45495</v>
      </c>
      <c r="AB584" s="103">
        <v>1069140</v>
      </c>
      <c r="AC584" s="86">
        <f t="shared" ref="AC584:AC598" si="48">O584-AB584</f>
        <v>0</v>
      </c>
      <c r="AD584" s="87">
        <v>1056</v>
      </c>
      <c r="AE584" s="89">
        <v>45496</v>
      </c>
      <c r="AF584" s="85">
        <v>1069140</v>
      </c>
      <c r="AG584" s="88">
        <f t="shared" si="45"/>
        <v>0</v>
      </c>
      <c r="AH584" s="87">
        <v>3990</v>
      </c>
      <c r="AI584" s="89">
        <v>45524</v>
      </c>
      <c r="AJ584" s="85">
        <v>1069140</v>
      </c>
      <c r="AK584" s="33">
        <f t="shared" ref="AK584:AK598" si="49">AF584-AJ584</f>
        <v>0</v>
      </c>
      <c r="AL584" s="85">
        <v>1069140</v>
      </c>
      <c r="AM584" s="33">
        <f t="shared" si="46"/>
        <v>0</v>
      </c>
      <c r="AN584" s="33">
        <f t="shared" si="47"/>
        <v>0</v>
      </c>
      <c r="AO584" s="41" t="s">
        <v>530</v>
      </c>
      <c r="AP584" s="87">
        <v>919</v>
      </c>
      <c r="AQ584" s="90" t="s">
        <v>2626</v>
      </c>
      <c r="AR584" s="90"/>
    </row>
    <row r="585" spans="1:44" s="42" customFormat="1" ht="14.25" customHeight="1">
      <c r="A585" s="75">
        <v>82</v>
      </c>
      <c r="B585" s="76" t="s">
        <v>2627</v>
      </c>
      <c r="C585" s="77" t="s">
        <v>86</v>
      </c>
      <c r="D585" s="77" t="s">
        <v>2743</v>
      </c>
      <c r="E585" s="77" t="s">
        <v>88</v>
      </c>
      <c r="F585" s="77" t="s">
        <v>89</v>
      </c>
      <c r="G585" s="77" t="s">
        <v>90</v>
      </c>
      <c r="H585" s="77" t="s">
        <v>53</v>
      </c>
      <c r="I585" s="77" t="s">
        <v>2623</v>
      </c>
      <c r="J585" s="77" t="s">
        <v>2628</v>
      </c>
      <c r="K585" s="75" t="s">
        <v>2739</v>
      </c>
      <c r="L585" s="75" t="s">
        <v>65</v>
      </c>
      <c r="M585" s="61">
        <v>1035997</v>
      </c>
      <c r="N585" s="75">
        <v>1</v>
      </c>
      <c r="O585" s="61">
        <v>1035997</v>
      </c>
      <c r="P585" s="79" t="s">
        <v>61</v>
      </c>
      <c r="Q585" s="79" t="s">
        <v>61</v>
      </c>
      <c r="R585" s="75" t="s">
        <v>2319</v>
      </c>
      <c r="S585" s="75" t="s">
        <v>2320</v>
      </c>
      <c r="T585" s="80" t="s">
        <v>2321</v>
      </c>
      <c r="U585" s="39">
        <v>45489</v>
      </c>
      <c r="V585" s="83">
        <v>202415000058583</v>
      </c>
      <c r="W585" s="106" t="s">
        <v>302</v>
      </c>
      <c r="X585" s="83" t="s">
        <v>340</v>
      </c>
      <c r="Y585" s="89">
        <v>45495</v>
      </c>
      <c r="Z585" s="96" t="s">
        <v>2629</v>
      </c>
      <c r="AA585" s="89">
        <v>45495</v>
      </c>
      <c r="AB585" s="103">
        <v>1035997</v>
      </c>
      <c r="AC585" s="86">
        <f t="shared" si="48"/>
        <v>0</v>
      </c>
      <c r="AD585" s="87">
        <v>1443</v>
      </c>
      <c r="AE585" s="89">
        <v>45519</v>
      </c>
      <c r="AF585" s="85">
        <v>1035997</v>
      </c>
      <c r="AG585" s="88">
        <f t="shared" ref="AG585:AG598" si="50">AB585-AF585</f>
        <v>0</v>
      </c>
      <c r="AH585" s="87"/>
      <c r="AI585" s="89"/>
      <c r="AJ585" s="85"/>
      <c r="AK585" s="33">
        <f t="shared" si="49"/>
        <v>1035997</v>
      </c>
      <c r="AL585" s="85"/>
      <c r="AM585" s="33">
        <f t="shared" ref="AM585:AM598" si="51">AJ585-AL585</f>
        <v>0</v>
      </c>
      <c r="AN585" s="33">
        <f t="shared" ref="AN585:AN598" si="52">O585-AJ585</f>
        <v>1035997</v>
      </c>
      <c r="AO585" s="41"/>
      <c r="AP585" s="87"/>
      <c r="AQ585" s="90"/>
      <c r="AR585" s="90"/>
    </row>
    <row r="586" spans="1:44" s="42" customFormat="1" ht="14.25" customHeight="1">
      <c r="A586" s="75">
        <v>83</v>
      </c>
      <c r="B586" s="76" t="s">
        <v>2630</v>
      </c>
      <c r="C586" s="77" t="s">
        <v>86</v>
      </c>
      <c r="D586" s="77" t="s">
        <v>2743</v>
      </c>
      <c r="E586" s="77" t="s">
        <v>88</v>
      </c>
      <c r="F586" s="77" t="s">
        <v>89</v>
      </c>
      <c r="G586" s="77" t="s">
        <v>90</v>
      </c>
      <c r="H586" s="77" t="s">
        <v>76</v>
      </c>
      <c r="I586" s="77" t="s">
        <v>2623</v>
      </c>
      <c r="J586" s="77" t="s">
        <v>2631</v>
      </c>
      <c r="K586" s="75" t="s">
        <v>2739</v>
      </c>
      <c r="L586" s="75" t="s">
        <v>65</v>
      </c>
      <c r="M586" s="61">
        <v>491804</v>
      </c>
      <c r="N586" s="75">
        <v>1</v>
      </c>
      <c r="O586" s="61">
        <v>491804</v>
      </c>
      <c r="P586" s="79" t="s">
        <v>56</v>
      </c>
      <c r="Q586" s="79" t="s">
        <v>56</v>
      </c>
      <c r="R586" s="75" t="s">
        <v>2319</v>
      </c>
      <c r="S586" s="75" t="s">
        <v>2320</v>
      </c>
      <c r="T586" s="80" t="s">
        <v>2321</v>
      </c>
      <c r="U586" s="39"/>
      <c r="V586" s="83"/>
      <c r="W586" s="106"/>
      <c r="X586" s="83"/>
      <c r="Y586" s="89"/>
      <c r="Z586" s="96"/>
      <c r="AA586" s="89"/>
      <c r="AB586" s="103"/>
      <c r="AC586" s="86">
        <f t="shared" si="48"/>
        <v>491804</v>
      </c>
      <c r="AD586" s="87"/>
      <c r="AE586" s="89"/>
      <c r="AF586" s="85"/>
      <c r="AG586" s="88">
        <f t="shared" si="50"/>
        <v>0</v>
      </c>
      <c r="AH586" s="87"/>
      <c r="AI586" s="89"/>
      <c r="AJ586" s="85"/>
      <c r="AK586" s="33">
        <f t="shared" si="49"/>
        <v>0</v>
      </c>
      <c r="AL586" s="85"/>
      <c r="AM586" s="33">
        <f t="shared" si="51"/>
        <v>0</v>
      </c>
      <c r="AN586" s="33">
        <f t="shared" si="52"/>
        <v>491804</v>
      </c>
      <c r="AO586" s="41"/>
      <c r="AP586" s="87"/>
      <c r="AQ586" s="90"/>
      <c r="AR586" s="90"/>
    </row>
    <row r="587" spans="1:44" s="42" customFormat="1" ht="14.25" customHeight="1">
      <c r="A587" s="75">
        <v>84</v>
      </c>
      <c r="B587" s="76" t="s">
        <v>2632</v>
      </c>
      <c r="C587" s="77" t="s">
        <v>86</v>
      </c>
      <c r="D587" s="77" t="s">
        <v>2743</v>
      </c>
      <c r="E587" s="77" t="s">
        <v>88</v>
      </c>
      <c r="F587" s="77" t="s">
        <v>89</v>
      </c>
      <c r="G587" s="77" t="s">
        <v>90</v>
      </c>
      <c r="H587" s="77" t="s">
        <v>73</v>
      </c>
      <c r="I587" s="77" t="s">
        <v>2623</v>
      </c>
      <c r="J587" s="77" t="s">
        <v>2633</v>
      </c>
      <c r="K587" s="75" t="s">
        <v>2739</v>
      </c>
      <c r="L587" s="75" t="s">
        <v>65</v>
      </c>
      <c r="M587" s="61">
        <v>132222724</v>
      </c>
      <c r="N587" s="75">
        <v>1</v>
      </c>
      <c r="O587" s="61">
        <v>132222724</v>
      </c>
      <c r="P587" s="79" t="s">
        <v>56</v>
      </c>
      <c r="Q587" s="79" t="s">
        <v>56</v>
      </c>
      <c r="R587" s="75" t="s">
        <v>2319</v>
      </c>
      <c r="S587" s="75" t="s">
        <v>2320</v>
      </c>
      <c r="T587" s="80" t="s">
        <v>2321</v>
      </c>
      <c r="U587" s="39"/>
      <c r="V587" s="83"/>
      <c r="W587" s="106"/>
      <c r="X587" s="83"/>
      <c r="Y587" s="89"/>
      <c r="Z587" s="96"/>
      <c r="AA587" s="89"/>
      <c r="AB587" s="103"/>
      <c r="AC587" s="86">
        <f t="shared" si="48"/>
        <v>132222724</v>
      </c>
      <c r="AD587" s="87"/>
      <c r="AE587" s="89"/>
      <c r="AF587" s="85"/>
      <c r="AG587" s="88">
        <f t="shared" si="50"/>
        <v>0</v>
      </c>
      <c r="AH587" s="87"/>
      <c r="AI587" s="89"/>
      <c r="AJ587" s="85"/>
      <c r="AK587" s="33">
        <f t="shared" si="49"/>
        <v>0</v>
      </c>
      <c r="AL587" s="85"/>
      <c r="AM587" s="33">
        <f t="shared" si="51"/>
        <v>0</v>
      </c>
      <c r="AN587" s="33">
        <f t="shared" si="52"/>
        <v>132222724</v>
      </c>
      <c r="AO587" s="41"/>
      <c r="AP587" s="87"/>
      <c r="AQ587" s="90"/>
      <c r="AR587" s="90"/>
    </row>
    <row r="588" spans="1:44" s="42" customFormat="1" ht="14.25" customHeight="1">
      <c r="A588" s="75">
        <v>85</v>
      </c>
      <c r="B588" s="76" t="s">
        <v>2634</v>
      </c>
      <c r="C588" s="77" t="s">
        <v>86</v>
      </c>
      <c r="D588" s="77" t="s">
        <v>2743</v>
      </c>
      <c r="E588" s="77" t="s">
        <v>88</v>
      </c>
      <c r="F588" s="77" t="s">
        <v>89</v>
      </c>
      <c r="G588" s="77" t="s">
        <v>90</v>
      </c>
      <c r="H588" s="77" t="s">
        <v>73</v>
      </c>
      <c r="I588" s="77" t="s">
        <v>2623</v>
      </c>
      <c r="J588" s="77" t="s">
        <v>2635</v>
      </c>
      <c r="K588" s="75" t="s">
        <v>2739</v>
      </c>
      <c r="L588" s="75" t="s">
        <v>65</v>
      </c>
      <c r="M588" s="61">
        <v>860024395</v>
      </c>
      <c r="N588" s="75">
        <v>1</v>
      </c>
      <c r="O588" s="61">
        <v>860024395</v>
      </c>
      <c r="P588" s="79" t="s">
        <v>56</v>
      </c>
      <c r="Q588" s="79" t="s">
        <v>56</v>
      </c>
      <c r="R588" s="75" t="s">
        <v>2319</v>
      </c>
      <c r="S588" s="75" t="s">
        <v>2320</v>
      </c>
      <c r="T588" s="80" t="s">
        <v>2321</v>
      </c>
      <c r="U588" s="39"/>
      <c r="V588" s="83"/>
      <c r="W588" s="106"/>
      <c r="X588" s="83"/>
      <c r="Y588" s="89"/>
      <c r="Z588" s="96"/>
      <c r="AA588" s="89"/>
      <c r="AB588" s="103"/>
      <c r="AC588" s="86">
        <f t="shared" si="48"/>
        <v>860024395</v>
      </c>
      <c r="AD588" s="87"/>
      <c r="AE588" s="89"/>
      <c r="AF588" s="85"/>
      <c r="AG588" s="88">
        <f t="shared" si="50"/>
        <v>0</v>
      </c>
      <c r="AH588" s="87"/>
      <c r="AI588" s="89"/>
      <c r="AJ588" s="85"/>
      <c r="AK588" s="33">
        <f t="shared" si="49"/>
        <v>0</v>
      </c>
      <c r="AL588" s="85"/>
      <c r="AM588" s="33">
        <f t="shared" si="51"/>
        <v>0</v>
      </c>
      <c r="AN588" s="33">
        <f t="shared" si="52"/>
        <v>860024395</v>
      </c>
      <c r="AO588" s="41"/>
      <c r="AP588" s="87"/>
      <c r="AQ588" s="90"/>
      <c r="AR588" s="90"/>
    </row>
    <row r="589" spans="1:44" s="42" customFormat="1" ht="14.25" customHeight="1">
      <c r="A589" s="75">
        <v>86</v>
      </c>
      <c r="B589" s="76" t="s">
        <v>2636</v>
      </c>
      <c r="C589" s="77" t="s">
        <v>86</v>
      </c>
      <c r="D589" s="77" t="s">
        <v>2743</v>
      </c>
      <c r="E589" s="77" t="s">
        <v>88</v>
      </c>
      <c r="F589" s="77" t="s">
        <v>89</v>
      </c>
      <c r="G589" s="77" t="s">
        <v>90</v>
      </c>
      <c r="H589" s="77" t="s">
        <v>73</v>
      </c>
      <c r="I589" s="77" t="s">
        <v>2623</v>
      </c>
      <c r="J589" s="77" t="s">
        <v>2637</v>
      </c>
      <c r="K589" s="75" t="s">
        <v>2739</v>
      </c>
      <c r="L589" s="75" t="s">
        <v>65</v>
      </c>
      <c r="M589" s="61">
        <v>469272000</v>
      </c>
      <c r="N589" s="75">
        <v>1</v>
      </c>
      <c r="O589" s="61">
        <v>469272000</v>
      </c>
      <c r="P589" s="79" t="s">
        <v>2638</v>
      </c>
      <c r="Q589" s="79" t="s">
        <v>2638</v>
      </c>
      <c r="R589" s="75" t="s">
        <v>2319</v>
      </c>
      <c r="S589" s="75" t="s">
        <v>2320</v>
      </c>
      <c r="T589" s="80" t="s">
        <v>2321</v>
      </c>
      <c r="U589" s="39"/>
      <c r="V589" s="83"/>
      <c r="W589" s="106"/>
      <c r="X589" s="83"/>
      <c r="Y589" s="89"/>
      <c r="Z589" s="96"/>
      <c r="AA589" s="89"/>
      <c r="AB589" s="103"/>
      <c r="AC589" s="86">
        <f t="shared" si="48"/>
        <v>469272000</v>
      </c>
      <c r="AD589" s="87"/>
      <c r="AE589" s="89"/>
      <c r="AF589" s="85"/>
      <c r="AG589" s="88">
        <f t="shared" si="50"/>
        <v>0</v>
      </c>
      <c r="AH589" s="87"/>
      <c r="AI589" s="89"/>
      <c r="AJ589" s="85"/>
      <c r="AK589" s="33">
        <f t="shared" si="49"/>
        <v>0</v>
      </c>
      <c r="AL589" s="85"/>
      <c r="AM589" s="33">
        <f t="shared" si="51"/>
        <v>0</v>
      </c>
      <c r="AN589" s="33">
        <f t="shared" si="52"/>
        <v>469272000</v>
      </c>
      <c r="AO589" s="41"/>
      <c r="AP589" s="87"/>
      <c r="AQ589" s="90"/>
      <c r="AR589" s="90"/>
    </row>
    <row r="590" spans="1:44" s="42" customFormat="1" ht="14.25" customHeight="1">
      <c r="A590" s="75">
        <v>87</v>
      </c>
      <c r="B590" s="76" t="s">
        <v>2639</v>
      </c>
      <c r="C590" s="77" t="s">
        <v>86</v>
      </c>
      <c r="D590" s="77" t="s">
        <v>2743</v>
      </c>
      <c r="E590" s="77" t="s">
        <v>88</v>
      </c>
      <c r="F590" s="77" t="s">
        <v>89</v>
      </c>
      <c r="G590" s="77" t="s">
        <v>90</v>
      </c>
      <c r="H590" s="77" t="s">
        <v>73</v>
      </c>
      <c r="I590" s="77" t="s">
        <v>2623</v>
      </c>
      <c r="J590" s="77" t="s">
        <v>2640</v>
      </c>
      <c r="K590" s="75" t="s">
        <v>2739</v>
      </c>
      <c r="L590" s="75" t="s">
        <v>65</v>
      </c>
      <c r="M590" s="61">
        <v>712665317</v>
      </c>
      <c r="N590" s="75">
        <v>1</v>
      </c>
      <c r="O590" s="61">
        <v>712665317</v>
      </c>
      <c r="P590" s="79" t="s">
        <v>66</v>
      </c>
      <c r="Q590" s="79" t="s">
        <v>66</v>
      </c>
      <c r="R590" s="75" t="s">
        <v>2319</v>
      </c>
      <c r="S590" s="75" t="s">
        <v>2320</v>
      </c>
      <c r="T590" s="80" t="s">
        <v>2321</v>
      </c>
      <c r="U590" s="39">
        <v>45489</v>
      </c>
      <c r="V590" s="83">
        <v>202415000058583</v>
      </c>
      <c r="W590" s="106" t="s">
        <v>302</v>
      </c>
      <c r="X590" s="83" t="s">
        <v>340</v>
      </c>
      <c r="Y590" s="89">
        <v>45495</v>
      </c>
      <c r="Z590" s="96" t="s">
        <v>2641</v>
      </c>
      <c r="AA590" s="89">
        <v>45495</v>
      </c>
      <c r="AB590" s="103">
        <v>209087245</v>
      </c>
      <c r="AC590" s="86">
        <f t="shared" si="48"/>
        <v>503578072</v>
      </c>
      <c r="AD590" s="87">
        <v>1055</v>
      </c>
      <c r="AE590" s="89">
        <v>45496</v>
      </c>
      <c r="AF590" s="85">
        <v>209087245</v>
      </c>
      <c r="AG590" s="88">
        <f t="shared" si="50"/>
        <v>0</v>
      </c>
      <c r="AH590" s="87">
        <v>4017</v>
      </c>
      <c r="AI590" s="89">
        <v>45526</v>
      </c>
      <c r="AJ590" s="85">
        <v>205253258</v>
      </c>
      <c r="AK590" s="33">
        <f t="shared" si="49"/>
        <v>3833987</v>
      </c>
      <c r="AL590" s="85">
        <v>205253258</v>
      </c>
      <c r="AM590" s="33">
        <f t="shared" si="51"/>
        <v>0</v>
      </c>
      <c r="AN590" s="33">
        <f t="shared" si="52"/>
        <v>507412059</v>
      </c>
      <c r="AO590" s="41" t="s">
        <v>530</v>
      </c>
      <c r="AP590" s="87">
        <v>931</v>
      </c>
      <c r="AQ590" s="90" t="s">
        <v>2642</v>
      </c>
      <c r="AR590" s="90"/>
    </row>
    <row r="591" spans="1:44" s="42" customFormat="1" ht="14.25" customHeight="1">
      <c r="A591" s="75">
        <v>88</v>
      </c>
      <c r="B591" s="76" t="s">
        <v>2643</v>
      </c>
      <c r="C591" s="77" t="s">
        <v>86</v>
      </c>
      <c r="D591" s="77" t="s">
        <v>2743</v>
      </c>
      <c r="E591" s="77" t="s">
        <v>88</v>
      </c>
      <c r="F591" s="77" t="s">
        <v>89</v>
      </c>
      <c r="G591" s="77" t="s">
        <v>90</v>
      </c>
      <c r="H591" s="77" t="s">
        <v>73</v>
      </c>
      <c r="I591" s="77" t="s">
        <v>2623</v>
      </c>
      <c r="J591" s="77" t="s">
        <v>2644</v>
      </c>
      <c r="K591" s="75" t="s">
        <v>2739</v>
      </c>
      <c r="L591" s="75" t="s">
        <v>65</v>
      </c>
      <c r="M591" s="61">
        <v>5218533547</v>
      </c>
      <c r="N591" s="75">
        <v>1</v>
      </c>
      <c r="O591" s="61">
        <v>5188143700</v>
      </c>
      <c r="P591" s="79" t="s">
        <v>66</v>
      </c>
      <c r="Q591" s="79" t="s">
        <v>66</v>
      </c>
      <c r="R591" s="75" t="s">
        <v>2319</v>
      </c>
      <c r="S591" s="75" t="s">
        <v>2320</v>
      </c>
      <c r="T591" s="80" t="s">
        <v>2321</v>
      </c>
      <c r="U591" s="39">
        <v>45489</v>
      </c>
      <c r="V591" s="83">
        <v>202415000058583</v>
      </c>
      <c r="W591" s="106" t="s">
        <v>302</v>
      </c>
      <c r="X591" s="83" t="s">
        <v>340</v>
      </c>
      <c r="Y591" s="89">
        <v>45495</v>
      </c>
      <c r="Z591" s="96" t="s">
        <v>2645</v>
      </c>
      <c r="AA591" s="89">
        <v>45495</v>
      </c>
      <c r="AB591" s="103">
        <v>1627102199</v>
      </c>
      <c r="AC591" s="86">
        <f t="shared" si="48"/>
        <v>3561041501</v>
      </c>
      <c r="AD591" s="87">
        <v>1053</v>
      </c>
      <c r="AE591" s="89">
        <v>45496</v>
      </c>
      <c r="AF591" s="85">
        <v>1627102199</v>
      </c>
      <c r="AG591" s="88">
        <f t="shared" si="50"/>
        <v>0</v>
      </c>
      <c r="AH591" s="87">
        <v>4016</v>
      </c>
      <c r="AI591" s="89">
        <v>45526</v>
      </c>
      <c r="AJ591" s="85">
        <v>1627102199</v>
      </c>
      <c r="AK591" s="33">
        <f t="shared" si="49"/>
        <v>0</v>
      </c>
      <c r="AL591" s="85">
        <v>1627102198</v>
      </c>
      <c r="AM591" s="33">
        <f t="shared" si="51"/>
        <v>1</v>
      </c>
      <c r="AN591" s="33">
        <f t="shared" si="52"/>
        <v>3561041501</v>
      </c>
      <c r="AO591" s="41" t="s">
        <v>530</v>
      </c>
      <c r="AP591" s="87">
        <v>932</v>
      </c>
      <c r="AQ591" s="90" t="s">
        <v>2646</v>
      </c>
      <c r="AR591" s="90"/>
    </row>
    <row r="592" spans="1:44" s="42" customFormat="1" ht="14.25" customHeight="1">
      <c r="A592" s="75">
        <v>89</v>
      </c>
      <c r="B592" s="76" t="s">
        <v>2647</v>
      </c>
      <c r="C592" s="77" t="s">
        <v>86</v>
      </c>
      <c r="D592" s="77" t="s">
        <v>2743</v>
      </c>
      <c r="E592" s="77" t="s">
        <v>88</v>
      </c>
      <c r="F592" s="77" t="s">
        <v>89</v>
      </c>
      <c r="G592" s="77" t="s">
        <v>90</v>
      </c>
      <c r="H592" s="77" t="s">
        <v>97</v>
      </c>
      <c r="I592" s="77" t="s">
        <v>54</v>
      </c>
      <c r="J592" s="77" t="s">
        <v>2648</v>
      </c>
      <c r="K592" s="75" t="s">
        <v>2739</v>
      </c>
      <c r="L592" s="75" t="s">
        <v>65</v>
      </c>
      <c r="M592" s="61">
        <v>1247330</v>
      </c>
      <c r="N592" s="75">
        <v>1</v>
      </c>
      <c r="O592" s="61">
        <v>1247330</v>
      </c>
      <c r="P592" s="79" t="s">
        <v>66</v>
      </c>
      <c r="Q592" s="79" t="s">
        <v>66</v>
      </c>
      <c r="R592" s="75" t="s">
        <v>2319</v>
      </c>
      <c r="S592" s="75" t="s">
        <v>2320</v>
      </c>
      <c r="T592" s="80" t="s">
        <v>2321</v>
      </c>
      <c r="U592" s="39"/>
      <c r="V592" s="83"/>
      <c r="W592" s="106"/>
      <c r="X592" s="83"/>
      <c r="Y592" s="89"/>
      <c r="Z592" s="96"/>
      <c r="AA592" s="89"/>
      <c r="AB592" s="103"/>
      <c r="AC592" s="86">
        <f t="shared" si="48"/>
        <v>1247330</v>
      </c>
      <c r="AD592" s="87"/>
      <c r="AE592" s="89"/>
      <c r="AF592" s="85"/>
      <c r="AG592" s="88">
        <f t="shared" si="50"/>
        <v>0</v>
      </c>
      <c r="AH592" s="87"/>
      <c r="AI592" s="89"/>
      <c r="AJ592" s="85"/>
      <c r="AK592" s="33">
        <f t="shared" si="49"/>
        <v>0</v>
      </c>
      <c r="AL592" s="85"/>
      <c r="AM592" s="33">
        <f t="shared" si="51"/>
        <v>0</v>
      </c>
      <c r="AN592" s="33">
        <f t="shared" si="52"/>
        <v>1247330</v>
      </c>
      <c r="AO592" s="41"/>
      <c r="AP592" s="87"/>
      <c r="AQ592" s="90"/>
      <c r="AR592" s="90"/>
    </row>
    <row r="593" spans="1:44" s="42" customFormat="1" ht="14.25" customHeight="1">
      <c r="A593" s="75">
        <v>90</v>
      </c>
      <c r="B593" s="76" t="s">
        <v>2649</v>
      </c>
      <c r="C593" s="77" t="s">
        <v>86</v>
      </c>
      <c r="D593" s="77" t="s">
        <v>2743</v>
      </c>
      <c r="E593" s="77" t="s">
        <v>88</v>
      </c>
      <c r="F593" s="77" t="s">
        <v>89</v>
      </c>
      <c r="G593" s="77" t="s">
        <v>90</v>
      </c>
      <c r="H593" s="77" t="s">
        <v>73</v>
      </c>
      <c r="I593" s="77" t="s">
        <v>54</v>
      </c>
      <c r="J593" s="77" t="s">
        <v>2650</v>
      </c>
      <c r="K593" s="75" t="s">
        <v>99</v>
      </c>
      <c r="L593" s="75" t="s">
        <v>2651</v>
      </c>
      <c r="M593" s="61">
        <v>8174986</v>
      </c>
      <c r="N593" s="75">
        <v>1</v>
      </c>
      <c r="O593" s="61">
        <v>8174986</v>
      </c>
      <c r="P593" s="79" t="s">
        <v>1343</v>
      </c>
      <c r="Q593" s="79" t="s">
        <v>1343</v>
      </c>
      <c r="R593" s="75" t="s">
        <v>2319</v>
      </c>
      <c r="S593" s="75" t="s">
        <v>2320</v>
      </c>
      <c r="T593" s="80" t="s">
        <v>2321</v>
      </c>
      <c r="U593" s="39" t="s">
        <v>2322</v>
      </c>
      <c r="V593" s="83" t="s">
        <v>2323</v>
      </c>
      <c r="W593" s="106" t="s">
        <v>302</v>
      </c>
      <c r="X593" s="83" t="s">
        <v>340</v>
      </c>
      <c r="Y593" s="89" t="s">
        <v>2324</v>
      </c>
      <c r="Z593" s="96" t="s">
        <v>2652</v>
      </c>
      <c r="AA593" s="89" t="s">
        <v>2324</v>
      </c>
      <c r="AB593" s="103">
        <v>8174986</v>
      </c>
      <c r="AC593" s="86">
        <f t="shared" si="48"/>
        <v>0</v>
      </c>
      <c r="AD593" s="87">
        <v>1497</v>
      </c>
      <c r="AE593" s="89">
        <v>45544</v>
      </c>
      <c r="AF593" s="85">
        <v>8174986</v>
      </c>
      <c r="AG593" s="88">
        <f t="shared" si="50"/>
        <v>0</v>
      </c>
      <c r="AH593" s="87"/>
      <c r="AI593" s="89"/>
      <c r="AJ593" s="85"/>
      <c r="AK593" s="33">
        <f t="shared" si="49"/>
        <v>8174986</v>
      </c>
      <c r="AL593" s="85"/>
      <c r="AM593" s="33">
        <f t="shared" si="51"/>
        <v>0</v>
      </c>
      <c r="AN593" s="33">
        <f t="shared" si="52"/>
        <v>8174986</v>
      </c>
      <c r="AO593" s="41"/>
      <c r="AP593" s="87"/>
      <c r="AQ593" s="90"/>
      <c r="AR593" s="90" t="s">
        <v>2653</v>
      </c>
    </row>
    <row r="594" spans="1:44" s="42" customFormat="1" ht="14.25" customHeight="1">
      <c r="A594" s="75">
        <v>91</v>
      </c>
      <c r="B594" s="76" t="s">
        <v>2654</v>
      </c>
      <c r="C594" s="77" t="s">
        <v>86</v>
      </c>
      <c r="D594" s="77" t="s">
        <v>2743</v>
      </c>
      <c r="E594" s="77" t="s">
        <v>88</v>
      </c>
      <c r="F594" s="77" t="s">
        <v>89</v>
      </c>
      <c r="G594" s="77" t="s">
        <v>90</v>
      </c>
      <c r="H594" s="77" t="s">
        <v>94</v>
      </c>
      <c r="I594" s="77" t="s">
        <v>54</v>
      </c>
      <c r="J594" s="77" t="s">
        <v>2655</v>
      </c>
      <c r="K594" s="75" t="s">
        <v>55</v>
      </c>
      <c r="L594" s="75">
        <v>80161500</v>
      </c>
      <c r="M594" s="61">
        <v>9500000</v>
      </c>
      <c r="N594" s="75">
        <v>4.5</v>
      </c>
      <c r="O594" s="61">
        <v>42750000</v>
      </c>
      <c r="P594" s="79" t="s">
        <v>56</v>
      </c>
      <c r="Q594" s="79" t="s">
        <v>56</v>
      </c>
      <c r="R594" s="75" t="s">
        <v>2319</v>
      </c>
      <c r="S594" s="75" t="s">
        <v>2320</v>
      </c>
      <c r="T594" s="80" t="s">
        <v>2321</v>
      </c>
      <c r="U594" s="39">
        <v>45512</v>
      </c>
      <c r="V594" s="83">
        <v>202415000065543</v>
      </c>
      <c r="W594" s="106" t="s">
        <v>307</v>
      </c>
      <c r="X594" s="83" t="s">
        <v>2656</v>
      </c>
      <c r="Y594" s="89">
        <v>45518</v>
      </c>
      <c r="Z594" s="96" t="s">
        <v>2657</v>
      </c>
      <c r="AA594" s="89">
        <v>45518</v>
      </c>
      <c r="AB594" s="103">
        <v>42750000</v>
      </c>
      <c r="AC594" s="86">
        <f t="shared" si="48"/>
        <v>0</v>
      </c>
      <c r="AD594" s="87">
        <v>1444</v>
      </c>
      <c r="AE594" s="89">
        <v>45519</v>
      </c>
      <c r="AF594" s="85">
        <v>42750000</v>
      </c>
      <c r="AG594" s="88">
        <f t="shared" si="50"/>
        <v>0</v>
      </c>
      <c r="AH594" s="87">
        <v>4004</v>
      </c>
      <c r="AI594" s="89">
        <v>45524</v>
      </c>
      <c r="AJ594" s="85">
        <v>42750000</v>
      </c>
      <c r="AK594" s="33">
        <f t="shared" si="49"/>
        <v>0</v>
      </c>
      <c r="AL594" s="85">
        <v>3166667</v>
      </c>
      <c r="AM594" s="33">
        <f t="shared" si="51"/>
        <v>39583333</v>
      </c>
      <c r="AN594" s="33">
        <f t="shared" si="52"/>
        <v>0</v>
      </c>
      <c r="AO594" s="41" t="s">
        <v>323</v>
      </c>
      <c r="AP594" s="87">
        <v>795</v>
      </c>
      <c r="AQ594" s="90" t="s">
        <v>2658</v>
      </c>
      <c r="AR594" s="90"/>
    </row>
    <row r="595" spans="1:44" s="42" customFormat="1" ht="14.25" customHeight="1">
      <c r="A595" s="75">
        <v>92</v>
      </c>
      <c r="B595" s="76" t="s">
        <v>2659</v>
      </c>
      <c r="C595" s="77" t="s">
        <v>86</v>
      </c>
      <c r="D595" s="77" t="s">
        <v>2743</v>
      </c>
      <c r="E595" s="77" t="s">
        <v>88</v>
      </c>
      <c r="F595" s="77" t="s">
        <v>89</v>
      </c>
      <c r="G595" s="77" t="s">
        <v>90</v>
      </c>
      <c r="H595" s="77" t="s">
        <v>53</v>
      </c>
      <c r="I595" s="77" t="s">
        <v>54</v>
      </c>
      <c r="J595" s="77" t="s">
        <v>2660</v>
      </c>
      <c r="K595" s="75" t="s">
        <v>55</v>
      </c>
      <c r="L595" s="75">
        <v>80121704</v>
      </c>
      <c r="M595" s="61">
        <v>14280000</v>
      </c>
      <c r="N595" s="75">
        <v>4.5</v>
      </c>
      <c r="O595" s="61">
        <v>64260000</v>
      </c>
      <c r="P595" s="79" t="s">
        <v>56</v>
      </c>
      <c r="Q595" s="79" t="s">
        <v>56</v>
      </c>
      <c r="R595" s="75" t="s">
        <v>2319</v>
      </c>
      <c r="S595" s="75" t="s">
        <v>2320</v>
      </c>
      <c r="T595" s="80" t="s">
        <v>2321</v>
      </c>
      <c r="U595" s="39">
        <v>45512</v>
      </c>
      <c r="V595" s="83">
        <v>202415000065543</v>
      </c>
      <c r="W595" s="106" t="s">
        <v>307</v>
      </c>
      <c r="X595" s="83" t="s">
        <v>2661</v>
      </c>
      <c r="Y595" s="89" t="s">
        <v>2662</v>
      </c>
      <c r="Z595" s="96" t="s">
        <v>2663</v>
      </c>
      <c r="AA595" s="89" t="s">
        <v>2662</v>
      </c>
      <c r="AB595" s="103">
        <v>64260000</v>
      </c>
      <c r="AC595" s="86">
        <f t="shared" si="48"/>
        <v>0</v>
      </c>
      <c r="AD595" s="87">
        <v>1445</v>
      </c>
      <c r="AE595" s="89">
        <v>45519</v>
      </c>
      <c r="AF595" s="85">
        <v>64260000</v>
      </c>
      <c r="AG595" s="88">
        <f t="shared" si="50"/>
        <v>0</v>
      </c>
      <c r="AH595" s="87">
        <v>4018</v>
      </c>
      <c r="AI595" s="89">
        <v>45526</v>
      </c>
      <c r="AJ595" s="85">
        <v>64260000</v>
      </c>
      <c r="AK595" s="33">
        <f t="shared" si="49"/>
        <v>0</v>
      </c>
      <c r="AL595" s="85">
        <v>3600000</v>
      </c>
      <c r="AM595" s="33">
        <f t="shared" si="51"/>
        <v>60660000</v>
      </c>
      <c r="AN595" s="33">
        <f t="shared" si="52"/>
        <v>0</v>
      </c>
      <c r="AO595" s="41" t="s">
        <v>323</v>
      </c>
      <c r="AP595" s="87">
        <v>799</v>
      </c>
      <c r="AQ595" s="90" t="s">
        <v>2664</v>
      </c>
      <c r="AR595" s="90"/>
    </row>
    <row r="596" spans="1:44" s="42" customFormat="1" ht="14.25" customHeight="1">
      <c r="A596" s="75">
        <v>93</v>
      </c>
      <c r="B596" s="76" t="s">
        <v>2665</v>
      </c>
      <c r="C596" s="77" t="s">
        <v>86</v>
      </c>
      <c r="D596" s="77" t="s">
        <v>2743</v>
      </c>
      <c r="E596" s="77" t="s">
        <v>88</v>
      </c>
      <c r="F596" s="77" t="s">
        <v>89</v>
      </c>
      <c r="G596" s="77" t="s">
        <v>90</v>
      </c>
      <c r="H596" s="77" t="s">
        <v>73</v>
      </c>
      <c r="I596" s="77" t="s">
        <v>2623</v>
      </c>
      <c r="J596" s="77" t="s">
        <v>2666</v>
      </c>
      <c r="K596" s="75" t="s">
        <v>2739</v>
      </c>
      <c r="L596" s="75" t="s">
        <v>65</v>
      </c>
      <c r="M596" s="61">
        <v>30389847</v>
      </c>
      <c r="N596" s="75">
        <v>1</v>
      </c>
      <c r="O596" s="61">
        <v>30389847</v>
      </c>
      <c r="P596" s="79" t="s">
        <v>56</v>
      </c>
      <c r="Q596" s="79" t="s">
        <v>56</v>
      </c>
      <c r="R596" s="75" t="s">
        <v>2319</v>
      </c>
      <c r="S596" s="75" t="s">
        <v>2320</v>
      </c>
      <c r="T596" s="80" t="s">
        <v>2321</v>
      </c>
      <c r="U596" s="39">
        <v>45518</v>
      </c>
      <c r="V596" s="83" t="s">
        <v>2667</v>
      </c>
      <c r="W596" s="106" t="s">
        <v>307</v>
      </c>
      <c r="X596" s="83" t="s">
        <v>2668</v>
      </c>
      <c r="Y596" s="89">
        <v>45518</v>
      </c>
      <c r="Z596" s="96" t="s">
        <v>2669</v>
      </c>
      <c r="AA596" s="89">
        <v>45519</v>
      </c>
      <c r="AB596" s="103">
        <v>30389847</v>
      </c>
      <c r="AC596" s="86">
        <f t="shared" si="48"/>
        <v>0</v>
      </c>
      <c r="AD596" s="87">
        <v>1447</v>
      </c>
      <c r="AE596" s="89">
        <v>45520</v>
      </c>
      <c r="AF596" s="85">
        <v>30389847</v>
      </c>
      <c r="AG596" s="88">
        <f t="shared" si="50"/>
        <v>0</v>
      </c>
      <c r="AH596" s="87">
        <v>4356</v>
      </c>
      <c r="AI596" s="89">
        <v>45560</v>
      </c>
      <c r="AJ596" s="85">
        <v>30389847</v>
      </c>
      <c r="AK596" s="33">
        <f t="shared" si="49"/>
        <v>0</v>
      </c>
      <c r="AL596" s="85"/>
      <c r="AM596" s="33">
        <f t="shared" si="51"/>
        <v>30389847</v>
      </c>
      <c r="AN596" s="33">
        <f t="shared" si="52"/>
        <v>0</v>
      </c>
      <c r="AO596" s="41"/>
      <c r="AP596" s="87"/>
      <c r="AQ596" s="90" t="s">
        <v>2670</v>
      </c>
      <c r="AR596" s="90"/>
    </row>
    <row r="597" spans="1:44" s="42" customFormat="1" ht="14.25" customHeight="1">
      <c r="A597" s="75">
        <v>94</v>
      </c>
      <c r="B597" s="76" t="s">
        <v>2671</v>
      </c>
      <c r="C597" s="77" t="s">
        <v>86</v>
      </c>
      <c r="D597" s="77" t="s">
        <v>2743</v>
      </c>
      <c r="E597" s="77" t="s">
        <v>88</v>
      </c>
      <c r="F597" s="77" t="s">
        <v>89</v>
      </c>
      <c r="G597" s="77" t="s">
        <v>90</v>
      </c>
      <c r="H597" s="77" t="s">
        <v>80</v>
      </c>
      <c r="I597" s="77" t="s">
        <v>54</v>
      </c>
      <c r="J597" s="77" t="s">
        <v>2672</v>
      </c>
      <c r="K597" s="75" t="s">
        <v>281</v>
      </c>
      <c r="L597" s="75">
        <v>78111800</v>
      </c>
      <c r="M597" s="61">
        <v>20000000</v>
      </c>
      <c r="N597" s="75">
        <v>1</v>
      </c>
      <c r="O597" s="61">
        <v>20000000</v>
      </c>
      <c r="P597" s="79" t="s">
        <v>66</v>
      </c>
      <c r="Q597" s="79" t="s">
        <v>66</v>
      </c>
      <c r="R597" s="75" t="s">
        <v>2319</v>
      </c>
      <c r="S597" s="75" t="s">
        <v>2320</v>
      </c>
      <c r="T597" s="80" t="s">
        <v>2321</v>
      </c>
      <c r="U597" s="39">
        <v>45558</v>
      </c>
      <c r="V597" s="83">
        <v>202415000075333</v>
      </c>
      <c r="W597" s="106" t="s">
        <v>307</v>
      </c>
      <c r="X597" s="83" t="s">
        <v>2673</v>
      </c>
      <c r="Y597" s="89">
        <v>45559</v>
      </c>
      <c r="Z597" s="96" t="s">
        <v>2674</v>
      </c>
      <c r="AA597" s="89">
        <v>45559</v>
      </c>
      <c r="AB597" s="103">
        <v>20000000</v>
      </c>
      <c r="AC597" s="86">
        <f t="shared" si="48"/>
        <v>0</v>
      </c>
      <c r="AD597" s="87">
        <v>1519</v>
      </c>
      <c r="AE597" s="89">
        <v>45560</v>
      </c>
      <c r="AF597" s="85">
        <v>20000000</v>
      </c>
      <c r="AG597" s="88">
        <f t="shared" si="50"/>
        <v>0</v>
      </c>
      <c r="AH597" s="87"/>
      <c r="AI597" s="89"/>
      <c r="AJ597" s="85"/>
      <c r="AK597" s="33">
        <f t="shared" si="49"/>
        <v>20000000</v>
      </c>
      <c r="AL597" s="85"/>
      <c r="AM597" s="33">
        <f t="shared" si="51"/>
        <v>0</v>
      </c>
      <c r="AN597" s="33">
        <f t="shared" si="52"/>
        <v>20000000</v>
      </c>
      <c r="AO597" s="41"/>
      <c r="AP597" s="87"/>
      <c r="AQ597" s="90"/>
      <c r="AR597" s="90"/>
    </row>
    <row r="598" spans="1:44" s="42" customFormat="1" ht="14.25" customHeight="1">
      <c r="A598" s="75">
        <v>95</v>
      </c>
      <c r="B598" s="76" t="s">
        <v>2675</v>
      </c>
      <c r="C598" s="77" t="s">
        <v>86</v>
      </c>
      <c r="D598" s="77" t="s">
        <v>2743</v>
      </c>
      <c r="E598" s="77" t="s">
        <v>88</v>
      </c>
      <c r="F598" s="77" t="s">
        <v>89</v>
      </c>
      <c r="G598" s="77" t="s">
        <v>90</v>
      </c>
      <c r="H598" s="77" t="s">
        <v>82</v>
      </c>
      <c r="I598" s="77" t="s">
        <v>54</v>
      </c>
      <c r="J598" s="77" t="s">
        <v>604</v>
      </c>
      <c r="K598" s="75" t="s">
        <v>55</v>
      </c>
      <c r="L598" s="75">
        <v>80131505</v>
      </c>
      <c r="M598" s="61">
        <v>10000000</v>
      </c>
      <c r="N598" s="75">
        <v>1</v>
      </c>
      <c r="O598" s="61">
        <v>10000000</v>
      </c>
      <c r="P598" s="79" t="s">
        <v>66</v>
      </c>
      <c r="Q598" s="79" t="s">
        <v>66</v>
      </c>
      <c r="R598" s="75" t="s">
        <v>2319</v>
      </c>
      <c r="S598" s="75" t="s">
        <v>2320</v>
      </c>
      <c r="T598" s="80" t="s">
        <v>2321</v>
      </c>
      <c r="U598" s="39">
        <v>45558</v>
      </c>
      <c r="V598" s="83">
        <v>202415000075693</v>
      </c>
      <c r="W598" s="106" t="s">
        <v>307</v>
      </c>
      <c r="X598" s="83" t="s">
        <v>2676</v>
      </c>
      <c r="Y598" s="89">
        <v>45559</v>
      </c>
      <c r="Z598" s="96" t="s">
        <v>2677</v>
      </c>
      <c r="AA598" s="89">
        <v>45560</v>
      </c>
      <c r="AB598" s="103">
        <v>10000000</v>
      </c>
      <c r="AC598" s="86">
        <f t="shared" si="48"/>
        <v>0</v>
      </c>
      <c r="AD598" s="87">
        <v>1526</v>
      </c>
      <c r="AE598" s="89">
        <v>45561</v>
      </c>
      <c r="AF598" s="85">
        <v>10000000</v>
      </c>
      <c r="AG598" s="88">
        <f t="shared" si="50"/>
        <v>0</v>
      </c>
      <c r="AH598" s="87"/>
      <c r="AI598" s="89"/>
      <c r="AJ598" s="85"/>
      <c r="AK598" s="33">
        <f t="shared" si="49"/>
        <v>10000000</v>
      </c>
      <c r="AL598" s="85"/>
      <c r="AM598" s="33">
        <f t="shared" si="51"/>
        <v>0</v>
      </c>
      <c r="AN598" s="33">
        <f t="shared" si="52"/>
        <v>10000000</v>
      </c>
      <c r="AO598" s="41"/>
      <c r="AP598" s="87"/>
      <c r="AQ598" s="90"/>
      <c r="AR598" s="90"/>
    </row>
  </sheetData>
  <mergeCells count="8">
    <mergeCell ref="A5:S5"/>
    <mergeCell ref="U5:AR5"/>
    <mergeCell ref="A1:B3"/>
    <mergeCell ref="C1:AP3"/>
    <mergeCell ref="AQ1:AR1"/>
    <mergeCell ref="AQ2:AR2"/>
    <mergeCell ref="AQ3:AR3"/>
    <mergeCell ref="A4:AR4"/>
  </mergeCells>
  <phoneticPr fontId="40" type="noConversion"/>
  <conditionalFormatting sqref="Z8:Z379">
    <cfRule type="duplicateValues" dxfId="81" priority="14"/>
  </conditionalFormatting>
  <conditionalFormatting sqref="AD8:AD75 AD77:AD379">
    <cfRule type="duplicateValues" dxfId="80" priority="13"/>
  </conditionalFormatting>
  <conditionalFormatting sqref="AQ84:AR84">
    <cfRule type="duplicateValues" dxfId="79" priority="9"/>
  </conditionalFormatting>
  <conditionalFormatting sqref="AR31">
    <cfRule type="duplicateValues" dxfId="78" priority="10"/>
  </conditionalFormatting>
  <conditionalFormatting sqref="AR38">
    <cfRule type="duplicateValues" dxfId="77" priority="7"/>
  </conditionalFormatting>
  <conditionalFormatting sqref="AR42">
    <cfRule type="duplicateValues" dxfId="76" priority="12"/>
  </conditionalFormatting>
  <conditionalFormatting sqref="AR63">
    <cfRule type="duplicateValues" dxfId="75" priority="8"/>
  </conditionalFormatting>
  <conditionalFormatting sqref="AR65">
    <cfRule type="duplicateValues" dxfId="74" priority="11"/>
  </conditionalFormatting>
  <conditionalFormatting sqref="Z380:Z395">
    <cfRule type="duplicateValues" dxfId="73" priority="6"/>
  </conditionalFormatting>
  <conditionalFormatting sqref="AD380:AD395">
    <cfRule type="duplicateValues" dxfId="72" priority="5"/>
  </conditionalFormatting>
  <conditionalFormatting sqref="Z396:Z503">
    <cfRule type="duplicateValues" dxfId="71" priority="4"/>
  </conditionalFormatting>
  <conditionalFormatting sqref="AD396:AD503">
    <cfRule type="duplicateValues" dxfId="70" priority="3"/>
  </conditionalFormatting>
  <conditionalFormatting sqref="Z504:Z598">
    <cfRule type="duplicateValues" dxfId="69" priority="2"/>
  </conditionalFormatting>
  <conditionalFormatting sqref="AD504:AD598">
    <cfRule type="duplicateValues" dxfId="68" priority="1"/>
  </conditionalFormatting>
  <dataValidations count="1">
    <dataValidation allowBlank="1" showErrorMessage="1" sqref="AM8:AN598 AK8:AK598 AC8:AC598 AG8:AG598"/>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Listas!$K$2:$K$5</xm:f>
          </x14:formula1>
          <xm:sqref>W8 W77:W92 W22:W38 W40:W47 W49 W58 W10:W19 W51:W56 W63:W75 W99:W100</xm:sqref>
        </x14:dataValidation>
        <x14:dataValidation type="list" allowBlank="1" showInputMessage="1" showErrorMessage="1">
          <x14:formula1>
            <xm:f>Listas!#REF!</xm:f>
          </x14:formula1>
          <xm:sqref>W20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3:G52"/>
  <sheetViews>
    <sheetView workbookViewId="0">
      <selection activeCell="B19" sqref="B19"/>
    </sheetView>
  </sheetViews>
  <sheetFormatPr baseColWidth="10" defaultRowHeight="14.25"/>
  <cols>
    <col min="1" max="1" width="53.5" style="122" customWidth="1"/>
    <col min="2" max="2" width="20.625" style="121" customWidth="1"/>
    <col min="3" max="3" width="14.75" style="122" bestFit="1" customWidth="1"/>
    <col min="4" max="4" width="15.375" style="122" customWidth="1"/>
    <col min="5" max="5" width="14.75" style="122" bestFit="1" customWidth="1"/>
    <col min="6" max="6" width="17.25" style="122" customWidth="1"/>
    <col min="7" max="10" width="13.375" style="122" bestFit="1" customWidth="1"/>
    <col min="11" max="16384" width="11" style="122"/>
  </cols>
  <sheetData>
    <row r="3" spans="1:6" s="120" customFormat="1" ht="40.5" customHeight="1">
      <c r="A3" s="127" t="s">
        <v>291</v>
      </c>
      <c r="B3" s="128" t="s">
        <v>472</v>
      </c>
      <c r="C3" s="128" t="s">
        <v>485</v>
      </c>
      <c r="D3" s="128" t="s">
        <v>486</v>
      </c>
      <c r="E3" s="128" t="s">
        <v>487</v>
      </c>
      <c r="F3" s="128" t="s">
        <v>488</v>
      </c>
    </row>
    <row r="4" spans="1:6">
      <c r="A4" s="129" t="s">
        <v>48</v>
      </c>
      <c r="B4" s="130">
        <v>470460481</v>
      </c>
      <c r="C4" s="130">
        <v>470460481</v>
      </c>
      <c r="D4" s="130">
        <v>386447067</v>
      </c>
      <c r="E4" s="130">
        <v>15735533</v>
      </c>
      <c r="F4" s="130">
        <v>370711534</v>
      </c>
    </row>
    <row r="5" spans="1:6">
      <c r="A5" s="131" t="s">
        <v>2740</v>
      </c>
      <c r="B5" s="130">
        <v>470460481</v>
      </c>
      <c r="C5" s="130">
        <v>470460481</v>
      </c>
      <c r="D5" s="130">
        <v>386447067</v>
      </c>
      <c r="E5" s="130">
        <v>15735533</v>
      </c>
      <c r="F5" s="130">
        <v>370711534</v>
      </c>
    </row>
    <row r="6" spans="1:6">
      <c r="A6" s="132" t="s">
        <v>51</v>
      </c>
      <c r="B6" s="130">
        <v>470460481</v>
      </c>
      <c r="C6" s="130">
        <v>470460481</v>
      </c>
      <c r="D6" s="130">
        <v>386447067</v>
      </c>
      <c r="E6" s="130">
        <v>15735533</v>
      </c>
      <c r="F6" s="130">
        <v>370711534</v>
      </c>
    </row>
    <row r="7" spans="1:6">
      <c r="A7" s="129" t="s">
        <v>67</v>
      </c>
      <c r="B7" s="130">
        <v>6934375997</v>
      </c>
      <c r="C7" s="130">
        <v>6162490130</v>
      </c>
      <c r="D7" s="130">
        <v>2180824347</v>
      </c>
      <c r="E7" s="130">
        <v>489999920</v>
      </c>
      <c r="F7" s="130">
        <v>1690824427</v>
      </c>
    </row>
    <row r="8" spans="1:6">
      <c r="A8" s="131" t="s">
        <v>2741</v>
      </c>
      <c r="B8" s="130">
        <v>6934375997</v>
      </c>
      <c r="C8" s="130">
        <v>6162490130</v>
      </c>
      <c r="D8" s="130">
        <v>2180824347</v>
      </c>
      <c r="E8" s="130">
        <v>489999920</v>
      </c>
      <c r="F8" s="130">
        <v>1690824427</v>
      </c>
    </row>
    <row r="9" spans="1:6">
      <c r="A9" s="132" t="s">
        <v>338</v>
      </c>
      <c r="B9" s="130">
        <v>6934375997</v>
      </c>
      <c r="C9" s="130">
        <v>6162490130</v>
      </c>
      <c r="D9" s="130">
        <v>2180824347</v>
      </c>
      <c r="E9" s="130">
        <v>489999920</v>
      </c>
      <c r="F9" s="130">
        <v>1690824427</v>
      </c>
    </row>
    <row r="10" spans="1:6">
      <c r="A10" s="129" t="s">
        <v>101</v>
      </c>
      <c r="B10" s="130">
        <v>4272836387</v>
      </c>
      <c r="C10" s="130">
        <v>4181604992</v>
      </c>
      <c r="D10" s="130">
        <v>1687546192</v>
      </c>
      <c r="E10" s="130">
        <v>241442353</v>
      </c>
      <c r="F10" s="130">
        <v>1446103839</v>
      </c>
    </row>
    <row r="11" spans="1:6">
      <c r="A11" s="131" t="s">
        <v>2744</v>
      </c>
      <c r="B11" s="130">
        <v>4272836387</v>
      </c>
      <c r="C11" s="130">
        <v>4181604992</v>
      </c>
      <c r="D11" s="130">
        <v>1687546192</v>
      </c>
      <c r="E11" s="130">
        <v>241442353</v>
      </c>
      <c r="F11" s="130">
        <v>1446103839</v>
      </c>
    </row>
    <row r="12" spans="1:6">
      <c r="A12" s="132" t="s">
        <v>470</v>
      </c>
      <c r="B12" s="130">
        <v>4032836387</v>
      </c>
      <c r="C12" s="130">
        <v>3943604992</v>
      </c>
      <c r="D12" s="130">
        <v>1449546192</v>
      </c>
      <c r="E12" s="130">
        <v>203309020</v>
      </c>
      <c r="F12" s="130">
        <v>1246237172</v>
      </c>
    </row>
    <row r="13" spans="1:6">
      <c r="A13" s="132" t="s">
        <v>224</v>
      </c>
      <c r="B13" s="130">
        <v>240000000</v>
      </c>
      <c r="C13" s="130">
        <v>238000000</v>
      </c>
      <c r="D13" s="130">
        <v>238000000</v>
      </c>
      <c r="E13" s="130">
        <v>38133333</v>
      </c>
      <c r="F13" s="130">
        <v>199866667</v>
      </c>
    </row>
    <row r="14" spans="1:6">
      <c r="A14" s="129" t="s">
        <v>86</v>
      </c>
      <c r="B14" s="130">
        <v>11696165536</v>
      </c>
      <c r="C14" s="130">
        <v>5854754137</v>
      </c>
      <c r="D14" s="130">
        <v>4438033586</v>
      </c>
      <c r="E14" s="130">
        <v>2260517251</v>
      </c>
      <c r="F14" s="130">
        <v>2177516335</v>
      </c>
    </row>
    <row r="15" spans="1:6">
      <c r="A15" s="131" t="s">
        <v>2743</v>
      </c>
      <c r="B15" s="130">
        <v>11696165536</v>
      </c>
      <c r="C15" s="130">
        <v>5854754137</v>
      </c>
      <c r="D15" s="130">
        <v>4438033586</v>
      </c>
      <c r="E15" s="130">
        <v>2260517251</v>
      </c>
      <c r="F15" s="130">
        <v>2177516335</v>
      </c>
    </row>
    <row r="16" spans="1:6">
      <c r="A16" s="132" t="s">
        <v>89</v>
      </c>
      <c r="B16" s="130">
        <v>11696165536</v>
      </c>
      <c r="C16" s="130">
        <v>5854754137</v>
      </c>
      <c r="D16" s="130">
        <v>4438033586</v>
      </c>
      <c r="E16" s="130">
        <v>2260517251</v>
      </c>
      <c r="F16" s="130">
        <v>2177516335</v>
      </c>
    </row>
    <row r="17" spans="1:6">
      <c r="A17" s="129" t="s">
        <v>272</v>
      </c>
      <c r="B17" s="130">
        <v>6013210448</v>
      </c>
      <c r="C17" s="130">
        <v>5782678604</v>
      </c>
      <c r="D17" s="130">
        <v>4826783067</v>
      </c>
      <c r="E17" s="130">
        <v>1071749854</v>
      </c>
      <c r="F17" s="130">
        <v>3755033213</v>
      </c>
    </row>
    <row r="18" spans="1:6">
      <c r="A18" s="131" t="s">
        <v>2745</v>
      </c>
      <c r="B18" s="130">
        <v>6013210448</v>
      </c>
      <c r="C18" s="130">
        <v>5782678604</v>
      </c>
      <c r="D18" s="130">
        <v>4826783067</v>
      </c>
      <c r="E18" s="130">
        <v>1071749854</v>
      </c>
      <c r="F18" s="130">
        <v>3755033213</v>
      </c>
    </row>
    <row r="19" spans="1:6">
      <c r="A19" s="132" t="s">
        <v>278</v>
      </c>
      <c r="B19" s="130">
        <v>321098333</v>
      </c>
      <c r="C19" s="130">
        <v>321098333</v>
      </c>
      <c r="D19" s="130">
        <v>294948333</v>
      </c>
      <c r="E19" s="130">
        <v>33559332</v>
      </c>
      <c r="F19" s="130">
        <v>261389001</v>
      </c>
    </row>
    <row r="20" spans="1:6">
      <c r="A20" s="132" t="s">
        <v>279</v>
      </c>
      <c r="B20" s="130">
        <v>803578338</v>
      </c>
      <c r="C20" s="130">
        <v>645096173</v>
      </c>
      <c r="D20" s="130">
        <v>641883970</v>
      </c>
      <c r="E20" s="130">
        <v>207016260</v>
      </c>
      <c r="F20" s="130">
        <v>434867710</v>
      </c>
    </row>
    <row r="21" spans="1:6">
      <c r="A21" s="132" t="s">
        <v>280</v>
      </c>
      <c r="B21" s="130">
        <v>330118875</v>
      </c>
      <c r="C21" s="130">
        <v>328332500</v>
      </c>
      <c r="D21" s="130">
        <v>245332500</v>
      </c>
      <c r="E21" s="130">
        <v>22451132</v>
      </c>
      <c r="F21" s="130">
        <v>222881368</v>
      </c>
    </row>
    <row r="22" spans="1:6">
      <c r="A22" s="132" t="s">
        <v>275</v>
      </c>
      <c r="B22" s="130">
        <v>3121927000</v>
      </c>
      <c r="C22" s="130">
        <v>3052105083</v>
      </c>
      <c r="D22" s="130">
        <v>2828351083</v>
      </c>
      <c r="E22" s="130">
        <v>401455101</v>
      </c>
      <c r="F22" s="130">
        <v>2426895982</v>
      </c>
    </row>
    <row r="23" spans="1:6">
      <c r="A23" s="132" t="s">
        <v>288</v>
      </c>
      <c r="B23" s="130">
        <v>110344139</v>
      </c>
      <c r="C23" s="130">
        <v>110000000</v>
      </c>
      <c r="D23" s="130">
        <v>44710000</v>
      </c>
      <c r="E23" s="130">
        <v>44709992</v>
      </c>
      <c r="F23" s="130">
        <v>8</v>
      </c>
    </row>
    <row r="24" spans="1:6">
      <c r="A24" s="132" t="s">
        <v>286</v>
      </c>
      <c r="B24" s="130">
        <v>1231615083</v>
      </c>
      <c r="C24" s="130">
        <v>1231517835</v>
      </c>
      <c r="D24" s="130">
        <v>678068704</v>
      </c>
      <c r="E24" s="130">
        <v>339287493</v>
      </c>
      <c r="F24" s="130">
        <v>338781211</v>
      </c>
    </row>
    <row r="25" spans="1:6">
      <c r="A25" s="132" t="s">
        <v>289</v>
      </c>
      <c r="B25" s="130">
        <v>94528680</v>
      </c>
      <c r="C25" s="130">
        <v>94528680</v>
      </c>
      <c r="D25" s="130">
        <v>93488477</v>
      </c>
      <c r="E25" s="130">
        <v>23270544</v>
      </c>
      <c r="F25" s="130">
        <v>70217933</v>
      </c>
    </row>
    <row r="26" spans="1:6">
      <c r="A26" s="129" t="s">
        <v>248</v>
      </c>
      <c r="B26" s="130">
        <v>7101798646</v>
      </c>
      <c r="C26" s="130">
        <v>6231360816</v>
      </c>
      <c r="D26" s="130">
        <v>5153568927</v>
      </c>
      <c r="E26" s="130">
        <v>547873759</v>
      </c>
      <c r="F26" s="130">
        <v>4605695168</v>
      </c>
    </row>
    <row r="27" spans="1:6">
      <c r="A27" s="131" t="s">
        <v>2742</v>
      </c>
      <c r="B27" s="130">
        <v>7101798646</v>
      </c>
      <c r="C27" s="130">
        <v>6231360816</v>
      </c>
      <c r="D27" s="130">
        <v>5153568927</v>
      </c>
      <c r="E27" s="130">
        <v>547873759</v>
      </c>
      <c r="F27" s="130">
        <v>4605695168</v>
      </c>
    </row>
    <row r="28" spans="1:6">
      <c r="A28" s="132" t="s">
        <v>251</v>
      </c>
      <c r="B28" s="130">
        <v>4044600000</v>
      </c>
      <c r="C28" s="130">
        <v>3917913792</v>
      </c>
      <c r="D28" s="130">
        <v>3849152955</v>
      </c>
      <c r="E28" s="130">
        <v>547873759</v>
      </c>
      <c r="F28" s="130">
        <v>3301279196</v>
      </c>
    </row>
    <row r="29" spans="1:6">
      <c r="A29" s="132" t="s">
        <v>254</v>
      </c>
      <c r="B29" s="130">
        <v>717400000</v>
      </c>
      <c r="C29" s="130">
        <v>688000000</v>
      </c>
      <c r="D29" s="130"/>
      <c r="E29" s="130"/>
      <c r="F29" s="130">
        <v>0</v>
      </c>
    </row>
    <row r="30" spans="1:6">
      <c r="A30" s="132" t="s">
        <v>259</v>
      </c>
      <c r="B30" s="130">
        <v>2339798646</v>
      </c>
      <c r="C30" s="130">
        <v>1625447024</v>
      </c>
      <c r="D30" s="130">
        <v>1304415972</v>
      </c>
      <c r="E30" s="130">
        <v>0</v>
      </c>
      <c r="F30" s="130">
        <v>1304415972</v>
      </c>
    </row>
    <row r="31" spans="1:6">
      <c r="A31" s="129" t="s">
        <v>292</v>
      </c>
      <c r="B31" s="130">
        <v>36488847495</v>
      </c>
      <c r="C31" s="130">
        <v>28683349160</v>
      </c>
      <c r="D31" s="130">
        <v>18673203186</v>
      </c>
      <c r="E31" s="130">
        <v>4627318670</v>
      </c>
      <c r="F31" s="130">
        <v>14045884516</v>
      </c>
    </row>
    <row r="35" spans="1:7" ht="15">
      <c r="A35" s="122" t="s">
        <v>489</v>
      </c>
      <c r="B35" s="123" t="s">
        <v>490</v>
      </c>
      <c r="C35" s="124" t="s">
        <v>491</v>
      </c>
      <c r="D35" s="124" t="s">
        <v>492</v>
      </c>
      <c r="E35" s="124" t="s">
        <v>493</v>
      </c>
      <c r="F35" s="124" t="s">
        <v>494</v>
      </c>
    </row>
    <row r="36" spans="1:7">
      <c r="A36" s="122" t="s">
        <v>2678</v>
      </c>
      <c r="B36" s="121">
        <v>470460481</v>
      </c>
      <c r="C36" s="121">
        <v>470460481</v>
      </c>
      <c r="D36" s="121">
        <v>386447067</v>
      </c>
      <c r="E36" s="121">
        <v>15735533</v>
      </c>
      <c r="F36" s="121">
        <v>370711534</v>
      </c>
    </row>
    <row r="37" spans="1:7">
      <c r="A37" s="122" t="s">
        <v>2679</v>
      </c>
      <c r="B37" s="121">
        <v>6934375997</v>
      </c>
      <c r="C37" s="121">
        <v>6162490130</v>
      </c>
      <c r="D37" s="121">
        <v>2180824347</v>
      </c>
      <c r="E37" s="121">
        <v>489999920</v>
      </c>
      <c r="F37" s="121">
        <v>1690824427</v>
      </c>
    </row>
    <row r="38" spans="1:7">
      <c r="A38" s="122" t="s">
        <v>2680</v>
      </c>
      <c r="B38" s="121">
        <v>4272836387</v>
      </c>
      <c r="C38" s="121">
        <v>4181604992</v>
      </c>
      <c r="D38" s="121">
        <v>1687546192</v>
      </c>
      <c r="E38" s="121">
        <v>241442353</v>
      </c>
      <c r="F38" s="121">
        <v>1446103839</v>
      </c>
    </row>
    <row r="39" spans="1:7">
      <c r="A39" s="122" t="s">
        <v>2681</v>
      </c>
      <c r="B39" s="121">
        <v>11696165536</v>
      </c>
      <c r="C39" s="121">
        <v>5854754137</v>
      </c>
      <c r="D39" s="121">
        <v>4438033586</v>
      </c>
      <c r="E39" s="121">
        <v>2260517251</v>
      </c>
      <c r="F39" s="121">
        <v>2177516335</v>
      </c>
    </row>
    <row r="40" spans="1:7">
      <c r="A40" s="122" t="s">
        <v>2682</v>
      </c>
      <c r="B40" s="121">
        <v>6013210448</v>
      </c>
      <c r="C40" s="121">
        <v>5782678604</v>
      </c>
      <c r="D40" s="121">
        <v>4826783067</v>
      </c>
      <c r="E40" s="121">
        <v>1071749854</v>
      </c>
      <c r="F40" s="121">
        <v>3755033213</v>
      </c>
    </row>
    <row r="41" spans="1:7">
      <c r="A41" s="122" t="s">
        <v>2683</v>
      </c>
      <c r="B41" s="121">
        <v>7101798646</v>
      </c>
      <c r="C41" s="121">
        <v>6231360816</v>
      </c>
      <c r="D41" s="121">
        <v>5153568927</v>
      </c>
      <c r="E41" s="121">
        <v>547873759</v>
      </c>
      <c r="F41" s="121">
        <v>4605695168</v>
      </c>
    </row>
    <row r="42" spans="1:7" ht="15">
      <c r="B42" s="125">
        <v>36488847495</v>
      </c>
      <c r="C42" s="125">
        <v>28683349160</v>
      </c>
      <c r="D42" s="125">
        <v>18673203186</v>
      </c>
      <c r="E42" s="125">
        <v>4627318670</v>
      </c>
      <c r="F42" s="125">
        <v>14045884516</v>
      </c>
      <c r="G42" s="126"/>
    </row>
    <row r="45" spans="1:7">
      <c r="B45" s="121">
        <f>B31-B42</f>
        <v>0</v>
      </c>
      <c r="C45" s="121">
        <f t="shared" ref="C45:F45" si="0">C31-C42</f>
        <v>0</v>
      </c>
      <c r="D45" s="121">
        <f t="shared" si="0"/>
        <v>0</v>
      </c>
      <c r="E45" s="121">
        <f t="shared" si="0"/>
        <v>0</v>
      </c>
      <c r="F45" s="121">
        <f t="shared" si="0"/>
        <v>0</v>
      </c>
    </row>
    <row r="47" spans="1:7">
      <c r="B47" s="121">
        <f>+B36-B4</f>
        <v>0</v>
      </c>
      <c r="C47" s="121">
        <f t="shared" ref="C47:F47" si="1">+C36-C4</f>
        <v>0</v>
      </c>
      <c r="D47" s="121">
        <f t="shared" si="1"/>
        <v>0</v>
      </c>
      <c r="E47" s="121">
        <f t="shared" si="1"/>
        <v>0</v>
      </c>
      <c r="F47" s="121">
        <f t="shared" si="1"/>
        <v>0</v>
      </c>
    </row>
    <row r="48" spans="1:7">
      <c r="B48" s="121">
        <f>+B37-B7</f>
        <v>0</v>
      </c>
      <c r="C48" s="121">
        <f t="shared" ref="C48:F48" si="2">+C37-C7</f>
        <v>0</v>
      </c>
      <c r="D48" s="121">
        <f t="shared" si="2"/>
        <v>0</v>
      </c>
      <c r="E48" s="121">
        <f t="shared" si="2"/>
        <v>0</v>
      </c>
      <c r="F48" s="121">
        <f t="shared" si="2"/>
        <v>0</v>
      </c>
    </row>
    <row r="49" spans="2:6">
      <c r="B49" s="121">
        <f>+B38-B10</f>
        <v>0</v>
      </c>
      <c r="C49" s="121">
        <f t="shared" ref="C49:F49" si="3">+C38-C10</f>
        <v>0</v>
      </c>
      <c r="D49" s="121">
        <f t="shared" si="3"/>
        <v>0</v>
      </c>
      <c r="E49" s="121">
        <f t="shared" si="3"/>
        <v>0</v>
      </c>
      <c r="F49" s="121">
        <f t="shared" si="3"/>
        <v>0</v>
      </c>
    </row>
    <row r="50" spans="2:6">
      <c r="B50" s="121">
        <f>+B39-B14</f>
        <v>0</v>
      </c>
      <c r="C50" s="121">
        <f t="shared" ref="C50:F50" si="4">+C39-C14</f>
        <v>0</v>
      </c>
      <c r="D50" s="121">
        <f t="shared" si="4"/>
        <v>0</v>
      </c>
      <c r="E50" s="121">
        <f t="shared" si="4"/>
        <v>0</v>
      </c>
      <c r="F50" s="121">
        <f t="shared" si="4"/>
        <v>0</v>
      </c>
    </row>
    <row r="51" spans="2:6">
      <c r="B51" s="121">
        <f>+B40-B17</f>
        <v>0</v>
      </c>
      <c r="C51" s="121">
        <f t="shared" ref="C51:F51" si="5">+C40-C17</f>
        <v>0</v>
      </c>
      <c r="D51" s="121">
        <f t="shared" si="5"/>
        <v>0</v>
      </c>
      <c r="E51" s="121">
        <f t="shared" si="5"/>
        <v>0</v>
      </c>
      <c r="F51" s="121">
        <f t="shared" si="5"/>
        <v>0</v>
      </c>
    </row>
    <row r="52" spans="2:6">
      <c r="B52" s="121">
        <f>+B41-B26</f>
        <v>0</v>
      </c>
      <c r="C52" s="121">
        <f t="shared" ref="C52:F52" si="6">+C41-C26</f>
        <v>0</v>
      </c>
      <c r="D52" s="121">
        <f t="shared" si="6"/>
        <v>0</v>
      </c>
      <c r="E52" s="121">
        <f t="shared" si="6"/>
        <v>0</v>
      </c>
      <c r="F52" s="121">
        <f t="shared" si="6"/>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V437"/>
  <sheetViews>
    <sheetView zoomScale="85" zoomScaleNormal="85" workbookViewId="0">
      <selection activeCell="B19" sqref="B19"/>
    </sheetView>
  </sheetViews>
  <sheetFormatPr baseColWidth="10" defaultColWidth="11.25" defaultRowHeight="14.25"/>
  <cols>
    <col min="1" max="1" width="36.5" style="36" customWidth="1"/>
    <col min="2" max="2" width="13.75" style="38" bestFit="1" customWidth="1"/>
    <col min="3" max="3" width="11.625" style="38" bestFit="1" customWidth="1"/>
    <col min="4" max="4" width="15" style="38" bestFit="1" customWidth="1"/>
    <col min="5" max="5" width="11.125" style="38" bestFit="1" customWidth="1"/>
    <col min="6" max="6" width="15.625" style="38" bestFit="1" customWidth="1"/>
    <col min="7" max="7" width="6.5" style="38" customWidth="1"/>
    <col min="8" max="8" width="60.875" style="36" bestFit="1" customWidth="1"/>
    <col min="9" max="9" width="13.5" style="36" bestFit="1" customWidth="1"/>
    <col min="10" max="13" width="12.375" style="36" bestFit="1" customWidth="1"/>
    <col min="14" max="14" width="12.75" style="37" customWidth="1"/>
    <col min="15" max="15" width="11.625" style="36" bestFit="1" customWidth="1"/>
    <col min="16" max="19" width="11.625" style="36" customWidth="1"/>
    <col min="20" max="20" width="11.625" style="36" bestFit="1" customWidth="1"/>
    <col min="21" max="22" width="11.25" style="36"/>
    <col min="23" max="23" width="48.25" style="36" bestFit="1" customWidth="1"/>
    <col min="24" max="24" width="14" style="36" bestFit="1" customWidth="1"/>
    <col min="25" max="25" width="11.25" style="36"/>
    <col min="26" max="29" width="11.625" style="36" bestFit="1" customWidth="1"/>
    <col min="30" max="16384" width="11.25" style="36"/>
  </cols>
  <sheetData>
    <row r="1" spans="1:22">
      <c r="B1" s="36"/>
      <c r="C1" s="36"/>
      <c r="D1" s="36"/>
      <c r="E1" s="36"/>
      <c r="F1" s="36"/>
      <c r="G1" s="36"/>
    </row>
    <row r="3" spans="1:22" s="60" customFormat="1" ht="57">
      <c r="A3" s="137" t="s">
        <v>291</v>
      </c>
      <c r="B3" s="138" t="s">
        <v>472</v>
      </c>
      <c r="C3" s="138" t="s">
        <v>473</v>
      </c>
      <c r="D3" s="138" t="s">
        <v>496</v>
      </c>
      <c r="E3" s="138" t="s">
        <v>497</v>
      </c>
      <c r="F3" s="138" t="s">
        <v>498</v>
      </c>
      <c r="G3" s="59"/>
      <c r="H3" s="74" t="s">
        <v>408</v>
      </c>
      <c r="I3" s="74" t="s">
        <v>474</v>
      </c>
      <c r="J3" s="74" t="s">
        <v>475</v>
      </c>
      <c r="K3" s="74" t="s">
        <v>576</v>
      </c>
      <c r="L3" s="74" t="s">
        <v>577</v>
      </c>
      <c r="M3" s="74" t="s">
        <v>578</v>
      </c>
      <c r="N3" s="119"/>
      <c r="O3" s="74" t="s">
        <v>425</v>
      </c>
      <c r="P3" s="74"/>
      <c r="Q3" s="74"/>
      <c r="R3" s="74"/>
      <c r="S3" s="74"/>
      <c r="T3" s="58"/>
      <c r="U3" s="58"/>
      <c r="V3" s="58"/>
    </row>
    <row r="4" spans="1:22" ht="15">
      <c r="A4" s="133" t="s">
        <v>48</v>
      </c>
      <c r="B4" s="136">
        <v>470460481</v>
      </c>
      <c r="C4" s="136">
        <v>470460481</v>
      </c>
      <c r="D4" s="136">
        <v>386447067</v>
      </c>
      <c r="E4" s="136">
        <v>15735533</v>
      </c>
      <c r="F4" s="136">
        <v>370711534</v>
      </c>
      <c r="G4" s="55"/>
      <c r="H4" s="31" t="s">
        <v>2684</v>
      </c>
      <c r="I4" s="31">
        <v>470460481</v>
      </c>
      <c r="J4" s="62">
        <v>470460481</v>
      </c>
      <c r="K4" s="62">
        <v>386447067</v>
      </c>
      <c r="L4" s="62">
        <v>15735533</v>
      </c>
      <c r="M4" s="62">
        <v>370711534</v>
      </c>
      <c r="O4" s="37">
        <f>+I4-B4</f>
        <v>0</v>
      </c>
      <c r="P4" s="37">
        <f t="shared" ref="P4:Q4" si="0">+J4-C4</f>
        <v>0</v>
      </c>
      <c r="Q4" s="37">
        <f t="shared" si="0"/>
        <v>0</v>
      </c>
      <c r="R4" s="37">
        <f>+L4-E4</f>
        <v>0</v>
      </c>
      <c r="S4" s="37">
        <f>+M4-F4</f>
        <v>0</v>
      </c>
    </row>
    <row r="5" spans="1:22" ht="15">
      <c r="A5" s="134" t="s">
        <v>62</v>
      </c>
      <c r="B5" s="136">
        <v>1416908</v>
      </c>
      <c r="C5" s="136">
        <v>1416908</v>
      </c>
      <c r="D5" s="136"/>
      <c r="E5" s="136"/>
      <c r="F5" s="136">
        <v>0</v>
      </c>
      <c r="G5" s="55"/>
      <c r="H5" s="31" t="s">
        <v>392</v>
      </c>
      <c r="I5" s="31">
        <v>1416908</v>
      </c>
      <c r="J5" s="62">
        <v>1416908</v>
      </c>
      <c r="K5" s="62">
        <v>0</v>
      </c>
      <c r="L5" s="62">
        <v>0</v>
      </c>
      <c r="M5" s="62">
        <v>0</v>
      </c>
      <c r="O5" s="37">
        <f t="shared" ref="O5:O6" si="1">+I5-B5</f>
        <v>0</v>
      </c>
      <c r="P5" s="37">
        <f t="shared" ref="P5:P6" si="2">+J5-C5</f>
        <v>0</v>
      </c>
      <c r="Q5" s="37">
        <f t="shared" ref="Q5:Q6" si="3">+K5-D5</f>
        <v>0</v>
      </c>
      <c r="R5" s="37">
        <f t="shared" ref="R5:R6" si="4">+L5-E5</f>
        <v>0</v>
      </c>
      <c r="S5" s="37">
        <f t="shared" ref="S5:S6" si="5">+M5-F5</f>
        <v>0</v>
      </c>
    </row>
    <row r="6" spans="1:22">
      <c r="A6" s="135" t="s">
        <v>63</v>
      </c>
      <c r="B6" s="136">
        <v>1416908</v>
      </c>
      <c r="C6" s="136">
        <v>1416908</v>
      </c>
      <c r="D6" s="136"/>
      <c r="E6" s="136"/>
      <c r="F6" s="136">
        <v>0</v>
      </c>
      <c r="G6" s="55"/>
      <c r="H6" s="63" t="s">
        <v>63</v>
      </c>
      <c r="I6" s="63">
        <v>1416908</v>
      </c>
      <c r="J6" s="64">
        <v>1416908</v>
      </c>
      <c r="K6" s="64">
        <v>0</v>
      </c>
      <c r="L6" s="64">
        <v>0</v>
      </c>
      <c r="M6" s="64">
        <v>0</v>
      </c>
      <c r="O6" s="37">
        <f t="shared" si="1"/>
        <v>0</v>
      </c>
      <c r="P6" s="37">
        <f t="shared" si="2"/>
        <v>0</v>
      </c>
      <c r="Q6" s="37">
        <f t="shared" si="3"/>
        <v>0</v>
      </c>
      <c r="R6" s="37">
        <f t="shared" si="4"/>
        <v>0</v>
      </c>
      <c r="S6" s="37">
        <f t="shared" si="5"/>
        <v>0</v>
      </c>
    </row>
    <row r="7" spans="1:22" ht="15">
      <c r="A7" s="134" t="s">
        <v>71</v>
      </c>
      <c r="B7" s="136">
        <v>25148633</v>
      </c>
      <c r="C7" s="136">
        <v>25148633</v>
      </c>
      <c r="D7" s="136"/>
      <c r="E7" s="136"/>
      <c r="F7" s="136">
        <v>0</v>
      </c>
      <c r="G7" s="55"/>
      <c r="H7" s="31" t="s">
        <v>394</v>
      </c>
      <c r="I7" s="31">
        <v>25148633</v>
      </c>
      <c r="J7" s="62">
        <v>25148633</v>
      </c>
      <c r="K7" s="62">
        <v>0</v>
      </c>
      <c r="L7" s="62">
        <v>0</v>
      </c>
      <c r="M7" s="62">
        <v>0</v>
      </c>
      <c r="O7" s="37">
        <f t="shared" ref="O7:O58" si="6">+I7-B7</f>
        <v>0</v>
      </c>
      <c r="P7" s="37">
        <f t="shared" ref="P7:P61" si="7">+J7-C7</f>
        <v>0</v>
      </c>
      <c r="Q7" s="37">
        <f t="shared" ref="Q7:Q61" si="8">+K7-D7</f>
        <v>0</v>
      </c>
      <c r="R7" s="37">
        <f t="shared" ref="R7:R58" si="9">+L7-E7</f>
        <v>0</v>
      </c>
      <c r="S7" s="37">
        <f t="shared" ref="S7:S58" si="10">+M7-F7</f>
        <v>0</v>
      </c>
    </row>
    <row r="8" spans="1:22">
      <c r="A8" s="135" t="s">
        <v>299</v>
      </c>
      <c r="B8" s="136">
        <v>25148633</v>
      </c>
      <c r="C8" s="136">
        <v>25148633</v>
      </c>
      <c r="D8" s="136"/>
      <c r="E8" s="136"/>
      <c r="F8" s="136">
        <v>0</v>
      </c>
      <c r="G8" s="55"/>
      <c r="H8" s="63" t="s">
        <v>299</v>
      </c>
      <c r="I8" s="63">
        <v>25148633</v>
      </c>
      <c r="J8" s="64">
        <v>25148633</v>
      </c>
      <c r="K8" s="64">
        <v>0</v>
      </c>
      <c r="L8" s="64">
        <v>0</v>
      </c>
      <c r="M8" s="64">
        <v>0</v>
      </c>
      <c r="O8" s="37">
        <f t="shared" si="6"/>
        <v>0</v>
      </c>
      <c r="P8" s="37">
        <f t="shared" si="7"/>
        <v>0</v>
      </c>
      <c r="Q8" s="37">
        <f t="shared" si="8"/>
        <v>0</v>
      </c>
      <c r="R8" s="37">
        <f t="shared" si="9"/>
        <v>0</v>
      </c>
      <c r="S8" s="37">
        <f t="shared" si="10"/>
        <v>0</v>
      </c>
    </row>
    <row r="9" spans="1:22" ht="15">
      <c r="A9" s="134" t="s">
        <v>53</v>
      </c>
      <c r="B9" s="136">
        <v>135287239</v>
      </c>
      <c r="C9" s="136">
        <v>135287239</v>
      </c>
      <c r="D9" s="136">
        <v>122224367</v>
      </c>
      <c r="E9" s="136">
        <v>8009367</v>
      </c>
      <c r="F9" s="136">
        <v>114215000</v>
      </c>
      <c r="G9" s="55"/>
      <c r="H9" s="31" t="s">
        <v>397</v>
      </c>
      <c r="I9" s="31">
        <v>135287239</v>
      </c>
      <c r="J9" s="62">
        <v>135287239</v>
      </c>
      <c r="K9" s="62">
        <v>122224367</v>
      </c>
      <c r="L9" s="62">
        <v>8009367</v>
      </c>
      <c r="M9" s="62">
        <v>114215000</v>
      </c>
      <c r="O9" s="37">
        <f t="shared" si="6"/>
        <v>0</v>
      </c>
      <c r="P9" s="37">
        <f t="shared" si="7"/>
        <v>0</v>
      </c>
      <c r="Q9" s="37">
        <f t="shared" si="8"/>
        <v>0</v>
      </c>
      <c r="R9" s="37">
        <f t="shared" si="9"/>
        <v>0</v>
      </c>
      <c r="S9" s="37">
        <f t="shared" si="10"/>
        <v>0</v>
      </c>
    </row>
    <row r="10" spans="1:22">
      <c r="A10" s="135" t="s">
        <v>299</v>
      </c>
      <c r="B10" s="136">
        <v>135287239</v>
      </c>
      <c r="C10" s="136">
        <v>135287239</v>
      </c>
      <c r="D10" s="136">
        <v>122224367</v>
      </c>
      <c r="E10" s="136">
        <v>8009367</v>
      </c>
      <c r="F10" s="136">
        <v>114215000</v>
      </c>
      <c r="G10" s="55"/>
      <c r="H10" s="63" t="s">
        <v>299</v>
      </c>
      <c r="I10" s="63">
        <v>135287239</v>
      </c>
      <c r="J10" s="64">
        <v>135287239</v>
      </c>
      <c r="K10" s="64">
        <v>122224367</v>
      </c>
      <c r="L10" s="64">
        <v>8009367</v>
      </c>
      <c r="M10" s="64">
        <v>114215000</v>
      </c>
      <c r="O10" s="37">
        <f t="shared" si="6"/>
        <v>0</v>
      </c>
      <c r="P10" s="37">
        <f t="shared" si="7"/>
        <v>0</v>
      </c>
      <c r="Q10" s="37">
        <f t="shared" si="8"/>
        <v>0</v>
      </c>
      <c r="R10" s="37">
        <f t="shared" si="9"/>
        <v>0</v>
      </c>
      <c r="S10" s="37">
        <f t="shared" si="10"/>
        <v>0</v>
      </c>
    </row>
    <row r="11" spans="1:22" ht="15">
      <c r="A11" s="134" t="s">
        <v>58</v>
      </c>
      <c r="B11" s="136">
        <v>127972568</v>
      </c>
      <c r="C11" s="136">
        <v>127972568</v>
      </c>
      <c r="D11" s="136">
        <v>116467200</v>
      </c>
      <c r="E11" s="136">
        <v>2690333</v>
      </c>
      <c r="F11" s="136">
        <v>113776867</v>
      </c>
      <c r="G11" s="55"/>
      <c r="H11" s="31" t="s">
        <v>399</v>
      </c>
      <c r="I11" s="31">
        <v>127972568</v>
      </c>
      <c r="J11" s="62">
        <v>127972568</v>
      </c>
      <c r="K11" s="62">
        <v>116467200</v>
      </c>
      <c r="L11" s="62">
        <v>2690333</v>
      </c>
      <c r="M11" s="62">
        <v>113776867</v>
      </c>
      <c r="O11" s="37">
        <f t="shared" si="6"/>
        <v>0</v>
      </c>
      <c r="P11" s="37">
        <f t="shared" si="7"/>
        <v>0</v>
      </c>
      <c r="Q11" s="37">
        <f t="shared" si="8"/>
        <v>0</v>
      </c>
      <c r="R11" s="37">
        <f t="shared" si="9"/>
        <v>0</v>
      </c>
      <c r="S11" s="37">
        <f t="shared" si="10"/>
        <v>0</v>
      </c>
    </row>
    <row r="12" spans="1:22">
      <c r="A12" s="135" t="s">
        <v>299</v>
      </c>
      <c r="B12" s="136">
        <v>127972568</v>
      </c>
      <c r="C12" s="136">
        <v>127972568</v>
      </c>
      <c r="D12" s="136">
        <v>116467200</v>
      </c>
      <c r="E12" s="136">
        <v>2690333</v>
      </c>
      <c r="F12" s="136">
        <v>113776867</v>
      </c>
      <c r="G12" s="55"/>
      <c r="H12" s="63" t="s">
        <v>299</v>
      </c>
      <c r="I12" s="63">
        <v>127972568</v>
      </c>
      <c r="J12" s="64">
        <v>127972568</v>
      </c>
      <c r="K12" s="64">
        <v>116467200</v>
      </c>
      <c r="L12" s="64">
        <v>2690333</v>
      </c>
      <c r="M12" s="64">
        <v>113776867</v>
      </c>
      <c r="O12" s="37">
        <f t="shared" si="6"/>
        <v>0</v>
      </c>
      <c r="P12" s="37">
        <f t="shared" si="7"/>
        <v>0</v>
      </c>
      <c r="Q12" s="37">
        <f t="shared" si="8"/>
        <v>0</v>
      </c>
      <c r="R12" s="37">
        <f t="shared" si="9"/>
        <v>0</v>
      </c>
      <c r="S12" s="37">
        <f t="shared" si="10"/>
        <v>0</v>
      </c>
    </row>
    <row r="13" spans="1:22">
      <c r="A13" s="134" t="s">
        <v>59</v>
      </c>
      <c r="B13" s="136">
        <v>152182300</v>
      </c>
      <c r="C13" s="136">
        <v>152182300</v>
      </c>
      <c r="D13" s="136">
        <v>122974000</v>
      </c>
      <c r="E13" s="136">
        <v>3016600</v>
      </c>
      <c r="F13" s="136">
        <v>119957400</v>
      </c>
      <c r="G13" s="55"/>
      <c r="H13" s="63" t="s">
        <v>2685</v>
      </c>
      <c r="I13" s="63">
        <v>152182300</v>
      </c>
      <c r="J13" s="64">
        <v>152182300</v>
      </c>
      <c r="K13" s="64">
        <v>122974000</v>
      </c>
      <c r="L13" s="64">
        <v>3016600</v>
      </c>
      <c r="M13" s="64">
        <v>119957400</v>
      </c>
      <c r="O13" s="37">
        <f t="shared" si="6"/>
        <v>0</v>
      </c>
      <c r="P13" s="37">
        <f t="shared" si="7"/>
        <v>0</v>
      </c>
      <c r="Q13" s="37">
        <f t="shared" si="8"/>
        <v>0</v>
      </c>
      <c r="R13" s="37">
        <f t="shared" si="9"/>
        <v>0</v>
      </c>
      <c r="S13" s="37">
        <f t="shared" si="10"/>
        <v>0</v>
      </c>
    </row>
    <row r="14" spans="1:22">
      <c r="A14" s="135" t="s">
        <v>299</v>
      </c>
      <c r="B14" s="136">
        <v>152182300</v>
      </c>
      <c r="C14" s="136">
        <v>152182300</v>
      </c>
      <c r="D14" s="136">
        <v>122974000</v>
      </c>
      <c r="E14" s="136">
        <v>3016600</v>
      </c>
      <c r="F14" s="136">
        <v>119957400</v>
      </c>
      <c r="G14" s="55"/>
      <c r="H14" s="63" t="s">
        <v>299</v>
      </c>
      <c r="I14" s="63">
        <v>152182300</v>
      </c>
      <c r="J14" s="64">
        <v>152182300</v>
      </c>
      <c r="K14" s="64">
        <v>122974000</v>
      </c>
      <c r="L14" s="64">
        <v>3016600</v>
      </c>
      <c r="M14" s="64">
        <v>119957400</v>
      </c>
      <c r="O14" s="37">
        <f t="shared" si="6"/>
        <v>0</v>
      </c>
      <c r="P14" s="37">
        <f t="shared" si="7"/>
        <v>0</v>
      </c>
      <c r="Q14" s="37">
        <f t="shared" si="8"/>
        <v>0</v>
      </c>
      <c r="R14" s="37">
        <f t="shared" si="9"/>
        <v>0</v>
      </c>
      <c r="S14" s="37">
        <f t="shared" si="10"/>
        <v>0</v>
      </c>
    </row>
    <row r="15" spans="1:22" ht="15">
      <c r="A15" s="134" t="s">
        <v>60</v>
      </c>
      <c r="B15" s="136">
        <v>28452833</v>
      </c>
      <c r="C15" s="136">
        <v>28452833</v>
      </c>
      <c r="D15" s="136">
        <v>24781500</v>
      </c>
      <c r="E15" s="136">
        <v>2019233</v>
      </c>
      <c r="F15" s="136">
        <v>22762267</v>
      </c>
      <c r="G15" s="55"/>
      <c r="H15" s="31" t="s">
        <v>405</v>
      </c>
      <c r="I15" s="31">
        <v>28452833</v>
      </c>
      <c r="J15" s="62">
        <v>28452833</v>
      </c>
      <c r="K15" s="62">
        <v>24781500</v>
      </c>
      <c r="L15" s="62">
        <v>2019233</v>
      </c>
      <c r="M15" s="62">
        <v>22762267</v>
      </c>
      <c r="O15" s="37">
        <f t="shared" si="6"/>
        <v>0</v>
      </c>
      <c r="P15" s="37">
        <f t="shared" si="7"/>
        <v>0</v>
      </c>
      <c r="Q15" s="37">
        <f t="shared" si="8"/>
        <v>0</v>
      </c>
      <c r="R15" s="37">
        <f t="shared" si="9"/>
        <v>0</v>
      </c>
      <c r="S15" s="37">
        <f t="shared" si="10"/>
        <v>0</v>
      </c>
    </row>
    <row r="16" spans="1:22">
      <c r="A16" s="135" t="s">
        <v>299</v>
      </c>
      <c r="B16" s="136">
        <v>28452833</v>
      </c>
      <c r="C16" s="136">
        <v>28452833</v>
      </c>
      <c r="D16" s="136">
        <v>24781500</v>
      </c>
      <c r="E16" s="136">
        <v>2019233</v>
      </c>
      <c r="F16" s="136">
        <v>22762267</v>
      </c>
      <c r="G16" s="55"/>
      <c r="H16" s="63" t="s">
        <v>299</v>
      </c>
      <c r="I16" s="63">
        <v>28452833</v>
      </c>
      <c r="J16" s="64">
        <v>28452833</v>
      </c>
      <c r="K16" s="64">
        <v>24781500</v>
      </c>
      <c r="L16" s="64">
        <v>2019233</v>
      </c>
      <c r="M16" s="64">
        <v>22762267</v>
      </c>
      <c r="O16" s="37">
        <f t="shared" si="6"/>
        <v>0</v>
      </c>
      <c r="P16" s="37">
        <f t="shared" si="7"/>
        <v>0</v>
      </c>
      <c r="Q16" s="37">
        <f t="shared" si="8"/>
        <v>0</v>
      </c>
      <c r="R16" s="37">
        <f t="shared" si="9"/>
        <v>0</v>
      </c>
      <c r="S16" s="37">
        <f t="shared" si="10"/>
        <v>0</v>
      </c>
    </row>
    <row r="17" spans="1:19" ht="15">
      <c r="A17" s="133" t="s">
        <v>67</v>
      </c>
      <c r="B17" s="136">
        <v>6934375997</v>
      </c>
      <c r="C17" s="136">
        <v>6162490130</v>
      </c>
      <c r="D17" s="136">
        <v>2180824347</v>
      </c>
      <c r="E17" s="136">
        <v>489999920</v>
      </c>
      <c r="F17" s="136">
        <v>1690824427</v>
      </c>
      <c r="G17" s="55"/>
      <c r="H17" s="31" t="s">
        <v>2686</v>
      </c>
      <c r="I17" s="31">
        <v>6934375997</v>
      </c>
      <c r="J17" s="62">
        <v>6162490130</v>
      </c>
      <c r="K17" s="62">
        <v>2180824347</v>
      </c>
      <c r="L17" s="62">
        <v>489999920</v>
      </c>
      <c r="M17" s="62">
        <v>1690824427</v>
      </c>
      <c r="O17" s="37">
        <f t="shared" si="6"/>
        <v>0</v>
      </c>
      <c r="P17" s="37">
        <f t="shared" si="7"/>
        <v>0</v>
      </c>
      <c r="Q17" s="37">
        <f t="shared" si="8"/>
        <v>0</v>
      </c>
      <c r="R17" s="37">
        <f t="shared" si="9"/>
        <v>0</v>
      </c>
      <c r="S17" s="37">
        <f t="shared" si="10"/>
        <v>0</v>
      </c>
    </row>
    <row r="18" spans="1:19">
      <c r="A18" s="134" t="s">
        <v>79</v>
      </c>
      <c r="B18" s="136">
        <v>70000000</v>
      </c>
      <c r="C18" s="136">
        <v>33957267</v>
      </c>
      <c r="D18" s="136">
        <v>15262400</v>
      </c>
      <c r="E18" s="136">
        <v>15262400</v>
      </c>
      <c r="F18" s="136">
        <v>0</v>
      </c>
      <c r="G18" s="55"/>
      <c r="H18" s="63" t="s">
        <v>2687</v>
      </c>
      <c r="I18" s="63">
        <v>70000000</v>
      </c>
      <c r="J18" s="64">
        <v>33957267</v>
      </c>
      <c r="K18" s="64">
        <v>15262400</v>
      </c>
      <c r="L18" s="64">
        <v>15262400</v>
      </c>
      <c r="M18" s="64">
        <v>0</v>
      </c>
      <c r="O18" s="37">
        <f t="shared" si="6"/>
        <v>0</v>
      </c>
      <c r="P18" s="37">
        <f t="shared" si="7"/>
        <v>0</v>
      </c>
      <c r="Q18" s="37">
        <f t="shared" si="8"/>
        <v>0</v>
      </c>
      <c r="R18" s="37">
        <f t="shared" si="9"/>
        <v>0</v>
      </c>
      <c r="S18" s="37">
        <f t="shared" si="10"/>
        <v>0</v>
      </c>
    </row>
    <row r="19" spans="1:19" ht="15">
      <c r="A19" s="135" t="s">
        <v>299</v>
      </c>
      <c r="B19" s="136">
        <v>13879071</v>
      </c>
      <c r="C19" s="136">
        <v>13879071</v>
      </c>
      <c r="D19" s="136">
        <v>13879071</v>
      </c>
      <c r="E19" s="136">
        <v>13879071</v>
      </c>
      <c r="F19" s="136">
        <v>0</v>
      </c>
      <c r="G19" s="55"/>
      <c r="H19" s="31" t="s">
        <v>299</v>
      </c>
      <c r="I19" s="31">
        <v>13879071</v>
      </c>
      <c r="J19" s="62">
        <v>13879071</v>
      </c>
      <c r="K19" s="62">
        <v>13879071</v>
      </c>
      <c r="L19" s="62">
        <v>13879071</v>
      </c>
      <c r="M19" s="62">
        <v>0</v>
      </c>
      <c r="O19" s="37">
        <f t="shared" si="6"/>
        <v>0</v>
      </c>
      <c r="P19" s="37">
        <f t="shared" si="7"/>
        <v>0</v>
      </c>
      <c r="Q19" s="37">
        <f t="shared" si="8"/>
        <v>0</v>
      </c>
      <c r="R19" s="37">
        <f t="shared" si="9"/>
        <v>0</v>
      </c>
      <c r="S19" s="37">
        <f t="shared" si="10"/>
        <v>0</v>
      </c>
    </row>
    <row r="20" spans="1:19">
      <c r="A20" s="135" t="s">
        <v>75</v>
      </c>
      <c r="B20" s="136">
        <v>56120929</v>
      </c>
      <c r="C20" s="136">
        <v>20078196</v>
      </c>
      <c r="D20" s="136">
        <v>1383329</v>
      </c>
      <c r="E20" s="136">
        <v>1383329</v>
      </c>
      <c r="F20" s="136">
        <v>0</v>
      </c>
      <c r="G20" s="55"/>
      <c r="H20" s="63" t="s">
        <v>75</v>
      </c>
      <c r="I20" s="63">
        <v>56120929</v>
      </c>
      <c r="J20" s="64">
        <v>20078196</v>
      </c>
      <c r="K20" s="64">
        <v>1383329</v>
      </c>
      <c r="L20" s="64">
        <v>1383329</v>
      </c>
      <c r="M20" s="64">
        <v>0</v>
      </c>
      <c r="O20" s="37">
        <f t="shared" si="6"/>
        <v>0</v>
      </c>
      <c r="P20" s="37">
        <f t="shared" si="7"/>
        <v>0</v>
      </c>
      <c r="Q20" s="37">
        <f t="shared" si="8"/>
        <v>0</v>
      </c>
      <c r="R20" s="37">
        <f t="shared" si="9"/>
        <v>0</v>
      </c>
      <c r="S20" s="37">
        <f t="shared" si="10"/>
        <v>0</v>
      </c>
    </row>
    <row r="21" spans="1:19">
      <c r="A21" s="134" t="s">
        <v>73</v>
      </c>
      <c r="B21" s="136">
        <v>124625167</v>
      </c>
      <c r="C21" s="136">
        <v>80774767</v>
      </c>
      <c r="D21" s="136">
        <v>50029600</v>
      </c>
      <c r="E21" s="136">
        <v>7547600</v>
      </c>
      <c r="F21" s="136">
        <v>42482000</v>
      </c>
      <c r="G21" s="55"/>
      <c r="H21" s="63" t="s">
        <v>2688</v>
      </c>
      <c r="I21" s="63">
        <v>124625167</v>
      </c>
      <c r="J21" s="64">
        <v>80774767</v>
      </c>
      <c r="K21" s="64">
        <v>50029600</v>
      </c>
      <c r="L21" s="64">
        <v>7547600</v>
      </c>
      <c r="M21" s="64">
        <v>42482000</v>
      </c>
      <c r="O21" s="37">
        <f t="shared" si="6"/>
        <v>0</v>
      </c>
      <c r="P21" s="37">
        <f t="shared" si="7"/>
        <v>0</v>
      </c>
      <c r="Q21" s="37">
        <f t="shared" si="8"/>
        <v>0</v>
      </c>
      <c r="R21" s="37">
        <f t="shared" si="9"/>
        <v>0</v>
      </c>
      <c r="S21" s="37">
        <f t="shared" si="10"/>
        <v>0</v>
      </c>
    </row>
    <row r="22" spans="1:19">
      <c r="A22" s="135" t="s">
        <v>299</v>
      </c>
      <c r="B22" s="136">
        <v>80774767</v>
      </c>
      <c r="C22" s="136">
        <v>80774767</v>
      </c>
      <c r="D22" s="136">
        <v>50029600</v>
      </c>
      <c r="E22" s="136">
        <v>7547600</v>
      </c>
      <c r="F22" s="136">
        <v>42482000</v>
      </c>
      <c r="G22" s="55"/>
      <c r="H22" s="63" t="s">
        <v>299</v>
      </c>
      <c r="I22" s="63">
        <v>80774767</v>
      </c>
      <c r="J22" s="64">
        <v>80774767</v>
      </c>
      <c r="K22" s="64">
        <v>50029600</v>
      </c>
      <c r="L22" s="64">
        <v>7547600</v>
      </c>
      <c r="M22" s="64">
        <v>42482000</v>
      </c>
      <c r="O22" s="37">
        <f t="shared" si="6"/>
        <v>0</v>
      </c>
      <c r="P22" s="37">
        <f t="shared" si="7"/>
        <v>0</v>
      </c>
      <c r="Q22" s="37">
        <f t="shared" si="8"/>
        <v>0</v>
      </c>
      <c r="R22" s="37">
        <f t="shared" si="9"/>
        <v>0</v>
      </c>
      <c r="S22" s="37">
        <f t="shared" si="10"/>
        <v>0</v>
      </c>
    </row>
    <row r="23" spans="1:19" ht="15">
      <c r="A23" s="135" t="s">
        <v>75</v>
      </c>
      <c r="B23" s="136">
        <v>43850400</v>
      </c>
      <c r="C23" s="136">
        <v>0</v>
      </c>
      <c r="D23" s="136"/>
      <c r="E23" s="136"/>
      <c r="F23" s="136">
        <v>0</v>
      </c>
      <c r="G23" s="55"/>
      <c r="H23" s="31" t="s">
        <v>75</v>
      </c>
      <c r="I23" s="31">
        <v>43850400</v>
      </c>
      <c r="J23" s="62">
        <v>0</v>
      </c>
      <c r="K23" s="62">
        <v>0</v>
      </c>
      <c r="L23" s="62">
        <v>0</v>
      </c>
      <c r="M23" s="62">
        <v>0</v>
      </c>
      <c r="O23" s="37">
        <f t="shared" si="6"/>
        <v>0</v>
      </c>
      <c r="P23" s="37">
        <f t="shared" si="7"/>
        <v>0</v>
      </c>
      <c r="Q23" s="37">
        <f t="shared" si="8"/>
        <v>0</v>
      </c>
      <c r="R23" s="37">
        <f t="shared" si="9"/>
        <v>0</v>
      </c>
      <c r="S23" s="37">
        <f t="shared" si="10"/>
        <v>0</v>
      </c>
    </row>
    <row r="24" spans="1:19">
      <c r="A24" s="134" t="s">
        <v>80</v>
      </c>
      <c r="B24" s="136">
        <v>200000000</v>
      </c>
      <c r="C24" s="136">
        <v>200000000</v>
      </c>
      <c r="D24" s="136"/>
      <c r="E24" s="136"/>
      <c r="F24" s="136">
        <v>0</v>
      </c>
      <c r="G24" s="55"/>
      <c r="H24" s="63" t="s">
        <v>2689</v>
      </c>
      <c r="I24" s="63">
        <v>200000000</v>
      </c>
      <c r="J24" s="64">
        <v>200000000</v>
      </c>
      <c r="K24" s="64">
        <v>0</v>
      </c>
      <c r="L24" s="64">
        <v>0</v>
      </c>
      <c r="M24" s="64">
        <v>0</v>
      </c>
      <c r="O24" s="37">
        <f t="shared" si="6"/>
        <v>0</v>
      </c>
      <c r="P24" s="37">
        <f t="shared" si="7"/>
        <v>0</v>
      </c>
      <c r="Q24" s="37">
        <f t="shared" si="8"/>
        <v>0</v>
      </c>
      <c r="R24" s="37">
        <f t="shared" si="9"/>
        <v>0</v>
      </c>
      <c r="S24" s="37">
        <f t="shared" si="10"/>
        <v>0</v>
      </c>
    </row>
    <row r="25" spans="1:19">
      <c r="A25" s="135" t="s">
        <v>299</v>
      </c>
      <c r="B25" s="136">
        <v>200000000</v>
      </c>
      <c r="C25" s="136">
        <v>200000000</v>
      </c>
      <c r="D25" s="136"/>
      <c r="E25" s="136"/>
      <c r="F25" s="136">
        <v>0</v>
      </c>
      <c r="G25" s="55"/>
      <c r="H25" s="63" t="s">
        <v>299</v>
      </c>
      <c r="I25" s="63">
        <v>200000000</v>
      </c>
      <c r="J25" s="64">
        <v>200000000</v>
      </c>
      <c r="K25" s="64">
        <v>0</v>
      </c>
      <c r="L25" s="64">
        <v>0</v>
      </c>
      <c r="M25" s="64">
        <v>0</v>
      </c>
      <c r="O25" s="37">
        <f t="shared" si="6"/>
        <v>0</v>
      </c>
      <c r="P25" s="37">
        <f t="shared" si="7"/>
        <v>0</v>
      </c>
      <c r="Q25" s="37">
        <f t="shared" si="8"/>
        <v>0</v>
      </c>
      <c r="R25" s="37">
        <f t="shared" si="9"/>
        <v>0</v>
      </c>
      <c r="S25" s="37">
        <f t="shared" si="10"/>
        <v>0</v>
      </c>
    </row>
    <row r="26" spans="1:19">
      <c r="A26" s="134" t="s">
        <v>62</v>
      </c>
      <c r="B26" s="136">
        <v>3174354628</v>
      </c>
      <c r="C26" s="136">
        <v>3174354628</v>
      </c>
      <c r="D26" s="136">
        <v>25561126</v>
      </c>
      <c r="E26" s="136">
        <v>25561126</v>
      </c>
      <c r="F26" s="136">
        <v>0</v>
      </c>
      <c r="G26" s="55"/>
      <c r="H26" s="63" t="s">
        <v>392</v>
      </c>
      <c r="I26" s="63">
        <v>3174354628</v>
      </c>
      <c r="J26" s="64">
        <v>3174354628</v>
      </c>
      <c r="K26" s="64">
        <v>25561126</v>
      </c>
      <c r="L26" s="64">
        <v>25561126</v>
      </c>
      <c r="M26" s="64">
        <v>0</v>
      </c>
      <c r="O26" s="37">
        <f t="shared" si="6"/>
        <v>0</v>
      </c>
      <c r="P26" s="37">
        <f t="shared" si="7"/>
        <v>0</v>
      </c>
      <c r="Q26" s="37">
        <f t="shared" si="8"/>
        <v>0</v>
      </c>
      <c r="R26" s="37">
        <f t="shared" si="9"/>
        <v>0</v>
      </c>
      <c r="S26" s="37">
        <f t="shared" si="10"/>
        <v>0</v>
      </c>
    </row>
    <row r="27" spans="1:19">
      <c r="A27" s="135" t="s">
        <v>299</v>
      </c>
      <c r="B27" s="136">
        <v>31253086</v>
      </c>
      <c r="C27" s="136">
        <v>31253086</v>
      </c>
      <c r="D27" s="136">
        <v>25561126</v>
      </c>
      <c r="E27" s="136">
        <v>25561126</v>
      </c>
      <c r="F27" s="136">
        <v>0</v>
      </c>
      <c r="G27" s="55"/>
      <c r="H27" s="63" t="s">
        <v>299</v>
      </c>
      <c r="I27" s="63">
        <v>31253086</v>
      </c>
      <c r="J27" s="64">
        <v>31253086</v>
      </c>
      <c r="K27" s="64">
        <v>25561126</v>
      </c>
      <c r="L27" s="64">
        <v>25561126</v>
      </c>
      <c r="M27" s="64">
        <v>0</v>
      </c>
      <c r="O27" s="37">
        <f t="shared" si="6"/>
        <v>0</v>
      </c>
      <c r="P27" s="37">
        <f t="shared" si="7"/>
        <v>0</v>
      </c>
      <c r="Q27" s="37">
        <f t="shared" si="8"/>
        <v>0</v>
      </c>
      <c r="R27" s="37">
        <f t="shared" si="9"/>
        <v>0</v>
      </c>
      <c r="S27" s="37">
        <f t="shared" si="10"/>
        <v>0</v>
      </c>
    </row>
    <row r="28" spans="1:19" ht="15">
      <c r="A28" s="135" t="s">
        <v>63</v>
      </c>
      <c r="B28" s="136">
        <v>3143101542</v>
      </c>
      <c r="C28" s="136">
        <v>3143101542</v>
      </c>
      <c r="D28" s="136"/>
      <c r="E28" s="136"/>
      <c r="F28" s="136">
        <v>0</v>
      </c>
      <c r="G28" s="55"/>
      <c r="H28" s="31" t="s">
        <v>63</v>
      </c>
      <c r="I28" s="31">
        <v>3143101542</v>
      </c>
      <c r="J28" s="62">
        <v>3143101542</v>
      </c>
      <c r="K28" s="62">
        <v>0</v>
      </c>
      <c r="L28" s="62">
        <v>0</v>
      </c>
      <c r="M28" s="62">
        <v>0</v>
      </c>
      <c r="O28" s="37">
        <f t="shared" si="6"/>
        <v>0</v>
      </c>
      <c r="P28" s="37">
        <f t="shared" si="7"/>
        <v>0</v>
      </c>
      <c r="Q28" s="37">
        <f t="shared" si="8"/>
        <v>0</v>
      </c>
      <c r="R28" s="37">
        <f t="shared" si="9"/>
        <v>0</v>
      </c>
      <c r="S28" s="37">
        <f t="shared" si="10"/>
        <v>0</v>
      </c>
    </row>
    <row r="29" spans="1:19">
      <c r="A29" s="134" t="s">
        <v>71</v>
      </c>
      <c r="B29" s="136">
        <v>395055235</v>
      </c>
      <c r="C29" s="136">
        <v>376337934</v>
      </c>
      <c r="D29" s="136">
        <v>344938434</v>
      </c>
      <c r="E29" s="136">
        <v>30559332</v>
      </c>
      <c r="F29" s="136">
        <v>314379102</v>
      </c>
      <c r="G29" s="55"/>
      <c r="H29" s="63" t="s">
        <v>394</v>
      </c>
      <c r="I29" s="63">
        <v>395055235</v>
      </c>
      <c r="J29" s="64">
        <v>376337934</v>
      </c>
      <c r="K29" s="64">
        <v>344938434</v>
      </c>
      <c r="L29" s="64">
        <v>30559332</v>
      </c>
      <c r="M29" s="64">
        <v>314379102</v>
      </c>
      <c r="O29" s="37">
        <f t="shared" si="6"/>
        <v>0</v>
      </c>
      <c r="P29" s="37">
        <f t="shared" si="7"/>
        <v>0</v>
      </c>
      <c r="Q29" s="37">
        <f t="shared" si="8"/>
        <v>0</v>
      </c>
      <c r="R29" s="37">
        <f t="shared" si="9"/>
        <v>0</v>
      </c>
      <c r="S29" s="37">
        <f t="shared" si="10"/>
        <v>0</v>
      </c>
    </row>
    <row r="30" spans="1:19">
      <c r="A30" s="135" t="s">
        <v>299</v>
      </c>
      <c r="B30" s="136">
        <v>96095167</v>
      </c>
      <c r="C30" s="136">
        <v>96095167</v>
      </c>
      <c r="D30" s="136">
        <v>64695667</v>
      </c>
      <c r="E30" s="136">
        <v>5139333</v>
      </c>
      <c r="F30" s="136">
        <v>59556334</v>
      </c>
      <c r="G30" s="55"/>
      <c r="H30" s="63" t="s">
        <v>299</v>
      </c>
      <c r="I30" s="63">
        <v>96095167</v>
      </c>
      <c r="J30" s="64">
        <v>96095167</v>
      </c>
      <c r="K30" s="64">
        <v>64695667</v>
      </c>
      <c r="L30" s="64">
        <v>5139333</v>
      </c>
      <c r="M30" s="64">
        <v>59556334</v>
      </c>
      <c r="O30" s="37">
        <f t="shared" si="6"/>
        <v>0</v>
      </c>
      <c r="P30" s="37">
        <f t="shared" si="7"/>
        <v>0</v>
      </c>
      <c r="Q30" s="37">
        <f t="shared" si="8"/>
        <v>0</v>
      </c>
      <c r="R30" s="37">
        <f t="shared" si="9"/>
        <v>0</v>
      </c>
      <c r="S30" s="37">
        <f t="shared" si="10"/>
        <v>0</v>
      </c>
    </row>
    <row r="31" spans="1:19" ht="15">
      <c r="A31" s="135" t="s">
        <v>75</v>
      </c>
      <c r="B31" s="136">
        <v>298960068</v>
      </c>
      <c r="C31" s="136">
        <v>280242767</v>
      </c>
      <c r="D31" s="136">
        <v>280242767</v>
      </c>
      <c r="E31" s="136">
        <v>25419999</v>
      </c>
      <c r="F31" s="136">
        <v>254822768</v>
      </c>
      <c r="G31" s="55"/>
      <c r="H31" s="31" t="s">
        <v>75</v>
      </c>
      <c r="I31" s="31">
        <v>298960068</v>
      </c>
      <c r="J31" s="62">
        <v>280242767</v>
      </c>
      <c r="K31" s="62">
        <v>280242767</v>
      </c>
      <c r="L31" s="62">
        <v>25419999</v>
      </c>
      <c r="M31" s="62">
        <v>254822768</v>
      </c>
      <c r="O31" s="37">
        <f t="shared" si="6"/>
        <v>0</v>
      </c>
      <c r="P31" s="37">
        <f t="shared" si="7"/>
        <v>0</v>
      </c>
      <c r="Q31" s="37">
        <f t="shared" si="8"/>
        <v>0</v>
      </c>
      <c r="R31" s="37">
        <f t="shared" si="9"/>
        <v>0</v>
      </c>
      <c r="S31" s="37">
        <f t="shared" si="10"/>
        <v>0</v>
      </c>
    </row>
    <row r="32" spans="1:19">
      <c r="A32" s="134" t="s">
        <v>53</v>
      </c>
      <c r="B32" s="136">
        <v>679368082</v>
      </c>
      <c r="C32" s="136">
        <v>551389607</v>
      </c>
      <c r="D32" s="136">
        <v>379782863</v>
      </c>
      <c r="E32" s="136">
        <v>36553299</v>
      </c>
      <c r="F32" s="136">
        <v>343229564</v>
      </c>
      <c r="G32" s="55"/>
      <c r="H32" s="63" t="s">
        <v>397</v>
      </c>
      <c r="I32" s="63">
        <v>679368082</v>
      </c>
      <c r="J32" s="64">
        <v>551389607</v>
      </c>
      <c r="K32" s="64">
        <v>379782863</v>
      </c>
      <c r="L32" s="64">
        <v>36553299</v>
      </c>
      <c r="M32" s="64">
        <v>343229564</v>
      </c>
      <c r="O32" s="37">
        <f t="shared" si="6"/>
        <v>0</v>
      </c>
      <c r="P32" s="37">
        <f t="shared" si="7"/>
        <v>0</v>
      </c>
      <c r="Q32" s="37">
        <f t="shared" si="8"/>
        <v>0</v>
      </c>
      <c r="R32" s="37">
        <f t="shared" si="9"/>
        <v>0</v>
      </c>
      <c r="S32" s="37">
        <f t="shared" si="10"/>
        <v>0</v>
      </c>
    </row>
    <row r="33" spans="1:19">
      <c r="A33" s="135" t="s">
        <v>299</v>
      </c>
      <c r="B33" s="136">
        <v>227185839</v>
      </c>
      <c r="C33" s="136">
        <v>227185839</v>
      </c>
      <c r="D33" s="136">
        <v>128684162</v>
      </c>
      <c r="E33" s="136"/>
      <c r="F33" s="136">
        <v>128684162</v>
      </c>
      <c r="G33" s="55"/>
      <c r="H33" s="63" t="s">
        <v>299</v>
      </c>
      <c r="I33" s="63">
        <v>227185839</v>
      </c>
      <c r="J33" s="64">
        <v>227185839</v>
      </c>
      <c r="K33" s="64">
        <v>128684162</v>
      </c>
      <c r="L33" s="64">
        <v>0</v>
      </c>
      <c r="M33" s="64">
        <v>128684162</v>
      </c>
      <c r="O33" s="37">
        <f t="shared" si="6"/>
        <v>0</v>
      </c>
      <c r="P33" s="37">
        <f t="shared" si="7"/>
        <v>0</v>
      </c>
      <c r="Q33" s="37">
        <f t="shared" si="8"/>
        <v>0</v>
      </c>
      <c r="R33" s="37">
        <f t="shared" si="9"/>
        <v>0</v>
      </c>
      <c r="S33" s="37">
        <f t="shared" si="10"/>
        <v>0</v>
      </c>
    </row>
    <row r="34" spans="1:19" ht="15">
      <c r="A34" s="135" t="s">
        <v>75</v>
      </c>
      <c r="B34" s="136">
        <v>452182243</v>
      </c>
      <c r="C34" s="136">
        <v>324203768</v>
      </c>
      <c r="D34" s="136">
        <v>251098701</v>
      </c>
      <c r="E34" s="136">
        <v>36553299</v>
      </c>
      <c r="F34" s="136">
        <v>214545402</v>
      </c>
      <c r="G34" s="55"/>
      <c r="H34" s="31" t="s">
        <v>75</v>
      </c>
      <c r="I34" s="31">
        <v>452182243</v>
      </c>
      <c r="J34" s="62">
        <v>324203768</v>
      </c>
      <c r="K34" s="62">
        <v>251098701</v>
      </c>
      <c r="L34" s="62">
        <v>36553299</v>
      </c>
      <c r="M34" s="62">
        <v>214545402</v>
      </c>
      <c r="O34" s="37">
        <f t="shared" si="6"/>
        <v>0</v>
      </c>
      <c r="P34" s="37">
        <f t="shared" si="7"/>
        <v>0</v>
      </c>
      <c r="Q34" s="37">
        <f t="shared" si="8"/>
        <v>0</v>
      </c>
      <c r="R34" s="37">
        <f t="shared" si="9"/>
        <v>0</v>
      </c>
      <c r="S34" s="37">
        <f t="shared" si="10"/>
        <v>0</v>
      </c>
    </row>
    <row r="35" spans="1:19">
      <c r="A35" s="134" t="s">
        <v>82</v>
      </c>
      <c r="B35" s="136">
        <v>110000000</v>
      </c>
      <c r="C35" s="136">
        <v>110000000</v>
      </c>
      <c r="D35" s="136">
        <v>100000000</v>
      </c>
      <c r="E35" s="136"/>
      <c r="F35" s="136">
        <v>100000000</v>
      </c>
      <c r="G35" s="55"/>
      <c r="H35" s="32" t="s">
        <v>611</v>
      </c>
      <c r="I35" s="63">
        <v>110000000</v>
      </c>
      <c r="J35" s="64">
        <v>110000000</v>
      </c>
      <c r="K35" s="64">
        <v>100000000</v>
      </c>
      <c r="L35" s="64">
        <v>0</v>
      </c>
      <c r="M35" s="64">
        <v>100000000</v>
      </c>
      <c r="O35" s="37">
        <f t="shared" si="6"/>
        <v>0</v>
      </c>
      <c r="P35" s="37">
        <f t="shared" si="7"/>
        <v>0</v>
      </c>
      <c r="Q35" s="37">
        <f t="shared" si="8"/>
        <v>0</v>
      </c>
      <c r="R35" s="37">
        <f t="shared" si="9"/>
        <v>0</v>
      </c>
      <c r="S35" s="37">
        <f t="shared" si="10"/>
        <v>0</v>
      </c>
    </row>
    <row r="36" spans="1:19">
      <c r="A36" s="135" t="s">
        <v>299</v>
      </c>
      <c r="B36" s="136">
        <v>110000000</v>
      </c>
      <c r="C36" s="136">
        <v>110000000</v>
      </c>
      <c r="D36" s="136">
        <v>100000000</v>
      </c>
      <c r="E36" s="136"/>
      <c r="F36" s="136">
        <v>100000000</v>
      </c>
      <c r="G36" s="55"/>
      <c r="H36" s="63" t="s">
        <v>299</v>
      </c>
      <c r="I36" s="63">
        <v>110000000</v>
      </c>
      <c r="J36" s="64">
        <v>110000000</v>
      </c>
      <c r="K36" s="64">
        <v>100000000</v>
      </c>
      <c r="L36" s="64">
        <v>0</v>
      </c>
      <c r="M36" s="64">
        <v>100000000</v>
      </c>
      <c r="O36" s="37">
        <f t="shared" si="6"/>
        <v>0</v>
      </c>
      <c r="P36" s="37">
        <f t="shared" si="7"/>
        <v>0</v>
      </c>
      <c r="Q36" s="37">
        <f t="shared" si="8"/>
        <v>0</v>
      </c>
      <c r="R36" s="37">
        <f t="shared" si="9"/>
        <v>0</v>
      </c>
      <c r="S36" s="37">
        <f t="shared" si="10"/>
        <v>0</v>
      </c>
    </row>
    <row r="37" spans="1:19" ht="15">
      <c r="A37" s="134" t="s">
        <v>84</v>
      </c>
      <c r="B37" s="136">
        <v>200000000</v>
      </c>
      <c r="C37" s="136">
        <v>200000000</v>
      </c>
      <c r="D37" s="136"/>
      <c r="E37" s="136"/>
      <c r="F37" s="136">
        <v>0</v>
      </c>
      <c r="G37" s="55"/>
      <c r="H37" s="31" t="s">
        <v>2690</v>
      </c>
      <c r="I37" s="31">
        <v>200000000</v>
      </c>
      <c r="J37" s="62">
        <v>200000000</v>
      </c>
      <c r="K37" s="62">
        <v>0</v>
      </c>
      <c r="L37" s="62">
        <v>0</v>
      </c>
      <c r="M37" s="62">
        <v>0</v>
      </c>
      <c r="O37" s="37">
        <f t="shared" si="6"/>
        <v>0</v>
      </c>
      <c r="P37" s="37">
        <f t="shared" si="7"/>
        <v>0</v>
      </c>
      <c r="Q37" s="37">
        <f t="shared" si="8"/>
        <v>0</v>
      </c>
      <c r="R37" s="37">
        <f t="shared" si="9"/>
        <v>0</v>
      </c>
      <c r="S37" s="37">
        <f t="shared" si="10"/>
        <v>0</v>
      </c>
    </row>
    <row r="38" spans="1:19">
      <c r="A38" s="135" t="s">
        <v>299</v>
      </c>
      <c r="B38" s="136">
        <v>200000000</v>
      </c>
      <c r="C38" s="136">
        <v>200000000</v>
      </c>
      <c r="D38" s="136"/>
      <c r="E38" s="136"/>
      <c r="F38" s="136">
        <v>0</v>
      </c>
      <c r="G38" s="55"/>
      <c r="H38" s="63" t="s">
        <v>299</v>
      </c>
      <c r="I38" s="63">
        <v>200000000</v>
      </c>
      <c r="J38" s="64">
        <v>200000000</v>
      </c>
      <c r="K38" s="64">
        <v>0</v>
      </c>
      <c r="L38" s="64">
        <v>0</v>
      </c>
      <c r="M38" s="64">
        <v>0</v>
      </c>
      <c r="O38" s="37">
        <f t="shared" si="6"/>
        <v>0</v>
      </c>
      <c r="P38" s="37">
        <f t="shared" si="7"/>
        <v>0</v>
      </c>
      <c r="Q38" s="37">
        <f t="shared" si="8"/>
        <v>0</v>
      </c>
      <c r="R38" s="37">
        <f t="shared" si="9"/>
        <v>0</v>
      </c>
      <c r="S38" s="37">
        <f t="shared" si="10"/>
        <v>0</v>
      </c>
    </row>
    <row r="39" spans="1:19" ht="15">
      <c r="A39" s="134" t="s">
        <v>58</v>
      </c>
      <c r="B39" s="136">
        <v>637400147</v>
      </c>
      <c r="C39" s="136">
        <v>336660800</v>
      </c>
      <c r="D39" s="136">
        <v>299455467</v>
      </c>
      <c r="E39" s="136">
        <v>13523333</v>
      </c>
      <c r="F39" s="136">
        <v>285932134</v>
      </c>
      <c r="G39" s="55"/>
      <c r="H39" s="31" t="s">
        <v>399</v>
      </c>
      <c r="I39" s="31">
        <v>637400147</v>
      </c>
      <c r="J39" s="62">
        <v>336660800</v>
      </c>
      <c r="K39" s="62">
        <v>299455467</v>
      </c>
      <c r="L39" s="62">
        <v>13523333</v>
      </c>
      <c r="M39" s="62">
        <v>285932134</v>
      </c>
      <c r="O39" s="37">
        <f t="shared" si="6"/>
        <v>0</v>
      </c>
      <c r="P39" s="37">
        <f t="shared" si="7"/>
        <v>0</v>
      </c>
      <c r="Q39" s="37">
        <f t="shared" si="8"/>
        <v>0</v>
      </c>
      <c r="R39" s="37">
        <f t="shared" si="9"/>
        <v>0</v>
      </c>
      <c r="S39" s="37">
        <f t="shared" si="10"/>
        <v>0</v>
      </c>
    </row>
    <row r="40" spans="1:19">
      <c r="A40" s="135" t="s">
        <v>299</v>
      </c>
      <c r="B40" s="136">
        <v>164507414</v>
      </c>
      <c r="C40" s="136">
        <v>160129333</v>
      </c>
      <c r="D40" s="136">
        <v>122924000</v>
      </c>
      <c r="E40" s="136">
        <v>7593333</v>
      </c>
      <c r="F40" s="136">
        <v>115330667</v>
      </c>
      <c r="G40" s="55"/>
      <c r="H40" s="63" t="s">
        <v>299</v>
      </c>
      <c r="I40" s="63">
        <v>164507414</v>
      </c>
      <c r="J40" s="64">
        <v>160129333</v>
      </c>
      <c r="K40" s="64">
        <v>122924000</v>
      </c>
      <c r="L40" s="64">
        <v>7593333</v>
      </c>
      <c r="M40" s="64">
        <v>115330667</v>
      </c>
      <c r="O40" s="37">
        <f t="shared" si="6"/>
        <v>0</v>
      </c>
      <c r="P40" s="37">
        <f t="shared" si="7"/>
        <v>0</v>
      </c>
      <c r="Q40" s="37">
        <f t="shared" si="8"/>
        <v>0</v>
      </c>
      <c r="R40" s="37">
        <f t="shared" si="9"/>
        <v>0</v>
      </c>
      <c r="S40" s="37">
        <f t="shared" si="10"/>
        <v>0</v>
      </c>
    </row>
    <row r="41" spans="1:19" ht="15">
      <c r="A41" s="135" t="s">
        <v>75</v>
      </c>
      <c r="B41" s="136">
        <v>472892733</v>
      </c>
      <c r="C41" s="136">
        <v>176531467</v>
      </c>
      <c r="D41" s="136">
        <v>176531467</v>
      </c>
      <c r="E41" s="136">
        <v>5930000</v>
      </c>
      <c r="F41" s="136">
        <v>170601467</v>
      </c>
      <c r="G41" s="55"/>
      <c r="H41" s="31" t="s">
        <v>75</v>
      </c>
      <c r="I41" s="31">
        <v>472892733</v>
      </c>
      <c r="J41" s="62">
        <v>176531467</v>
      </c>
      <c r="K41" s="62">
        <v>176531467</v>
      </c>
      <c r="L41" s="62">
        <v>5930000</v>
      </c>
      <c r="M41" s="62">
        <v>170601467</v>
      </c>
      <c r="O41" s="37">
        <f t="shared" si="6"/>
        <v>0</v>
      </c>
      <c r="P41" s="37">
        <f t="shared" si="7"/>
        <v>0</v>
      </c>
      <c r="Q41" s="37">
        <f t="shared" si="8"/>
        <v>0</v>
      </c>
      <c r="R41" s="37">
        <f t="shared" si="9"/>
        <v>0</v>
      </c>
      <c r="S41" s="37">
        <f t="shared" si="10"/>
        <v>0</v>
      </c>
    </row>
    <row r="42" spans="1:19">
      <c r="A42" s="134" t="s">
        <v>59</v>
      </c>
      <c r="B42" s="136">
        <v>399537166</v>
      </c>
      <c r="C42" s="136">
        <v>293937133</v>
      </c>
      <c r="D42" s="136">
        <v>279997933</v>
      </c>
      <c r="E42" s="136">
        <v>6348100</v>
      </c>
      <c r="F42" s="136">
        <v>273649833</v>
      </c>
      <c r="G42" s="55"/>
      <c r="H42" s="63" t="s">
        <v>2685</v>
      </c>
      <c r="I42" s="63">
        <v>399537166</v>
      </c>
      <c r="J42" s="64">
        <v>293937133</v>
      </c>
      <c r="K42" s="64">
        <v>279997933</v>
      </c>
      <c r="L42" s="64">
        <v>6348100</v>
      </c>
      <c r="M42" s="64">
        <v>273649833</v>
      </c>
      <c r="O42" s="37">
        <f t="shared" si="6"/>
        <v>0</v>
      </c>
      <c r="P42" s="37">
        <f t="shared" si="7"/>
        <v>0</v>
      </c>
      <c r="Q42" s="37">
        <f t="shared" si="8"/>
        <v>0</v>
      </c>
      <c r="R42" s="37">
        <f t="shared" si="9"/>
        <v>0</v>
      </c>
      <c r="S42" s="37">
        <f t="shared" si="10"/>
        <v>0</v>
      </c>
    </row>
    <row r="43" spans="1:19" ht="15">
      <c r="A43" s="135" t="s">
        <v>299</v>
      </c>
      <c r="B43" s="136">
        <v>108967400</v>
      </c>
      <c r="C43" s="136">
        <v>108967400</v>
      </c>
      <c r="D43" s="136">
        <v>95028200</v>
      </c>
      <c r="E43" s="136">
        <v>2937067</v>
      </c>
      <c r="F43" s="136">
        <v>92091133</v>
      </c>
      <c r="G43" s="55"/>
      <c r="H43" s="31" t="s">
        <v>299</v>
      </c>
      <c r="I43" s="31">
        <v>108967400</v>
      </c>
      <c r="J43" s="62">
        <v>108967400</v>
      </c>
      <c r="K43" s="62">
        <v>95028200</v>
      </c>
      <c r="L43" s="62">
        <v>2937067</v>
      </c>
      <c r="M43" s="62">
        <v>92091133</v>
      </c>
      <c r="O43" s="37">
        <f t="shared" si="6"/>
        <v>0</v>
      </c>
      <c r="P43" s="37">
        <f t="shared" si="7"/>
        <v>0</v>
      </c>
      <c r="Q43" s="37">
        <f t="shared" si="8"/>
        <v>0</v>
      </c>
      <c r="R43" s="37">
        <f t="shared" si="9"/>
        <v>0</v>
      </c>
      <c r="S43" s="37">
        <f t="shared" si="10"/>
        <v>0</v>
      </c>
    </row>
    <row r="44" spans="1:19">
      <c r="A44" s="135" t="s">
        <v>75</v>
      </c>
      <c r="B44" s="136">
        <v>290569766</v>
      </c>
      <c r="C44" s="136">
        <v>184969733</v>
      </c>
      <c r="D44" s="136">
        <v>184969733</v>
      </c>
      <c r="E44" s="136">
        <v>3411033</v>
      </c>
      <c r="F44" s="136">
        <v>181558700</v>
      </c>
      <c r="G44" s="55"/>
      <c r="H44" s="32" t="s">
        <v>75</v>
      </c>
      <c r="I44" s="63">
        <v>290569766</v>
      </c>
      <c r="J44" s="64">
        <v>184969733</v>
      </c>
      <c r="K44" s="64">
        <v>184969733</v>
      </c>
      <c r="L44" s="64">
        <v>3411033</v>
      </c>
      <c r="M44" s="64">
        <v>181558700</v>
      </c>
      <c r="O44" s="37">
        <f t="shared" si="6"/>
        <v>0</v>
      </c>
      <c r="P44" s="37">
        <f t="shared" si="7"/>
        <v>0</v>
      </c>
      <c r="Q44" s="37">
        <f t="shared" si="8"/>
        <v>0</v>
      </c>
      <c r="R44" s="37">
        <f t="shared" si="9"/>
        <v>0</v>
      </c>
      <c r="S44" s="37">
        <f t="shared" si="10"/>
        <v>0</v>
      </c>
    </row>
    <row r="45" spans="1:19">
      <c r="A45" s="134" t="s">
        <v>76</v>
      </c>
      <c r="B45" s="136">
        <v>25699333</v>
      </c>
      <c r="C45" s="136">
        <v>20375900</v>
      </c>
      <c r="D45" s="136">
        <v>20375900</v>
      </c>
      <c r="E45" s="136"/>
      <c r="F45" s="136">
        <v>20375900</v>
      </c>
      <c r="G45" s="55"/>
      <c r="H45" s="32" t="s">
        <v>401</v>
      </c>
      <c r="I45" s="63">
        <v>25699333</v>
      </c>
      <c r="J45" s="64">
        <v>20375900</v>
      </c>
      <c r="K45" s="64">
        <v>20375900</v>
      </c>
      <c r="L45" s="64">
        <v>0</v>
      </c>
      <c r="M45" s="64">
        <v>20375900</v>
      </c>
      <c r="O45" s="37">
        <f t="shared" si="6"/>
        <v>0</v>
      </c>
      <c r="P45" s="37">
        <f t="shared" si="7"/>
        <v>0</v>
      </c>
      <c r="Q45" s="37">
        <f t="shared" si="8"/>
        <v>0</v>
      </c>
      <c r="R45" s="37">
        <f t="shared" si="9"/>
        <v>0</v>
      </c>
      <c r="S45" s="37">
        <f t="shared" si="10"/>
        <v>0</v>
      </c>
    </row>
    <row r="46" spans="1:19" ht="15">
      <c r="A46" s="135" t="s">
        <v>75</v>
      </c>
      <c r="B46" s="136">
        <v>25699333</v>
      </c>
      <c r="C46" s="136">
        <v>20375900</v>
      </c>
      <c r="D46" s="136">
        <v>20375900</v>
      </c>
      <c r="E46" s="136"/>
      <c r="F46" s="136">
        <v>20375900</v>
      </c>
      <c r="G46" s="55"/>
      <c r="H46" s="68" t="s">
        <v>75</v>
      </c>
      <c r="I46" s="31">
        <v>25699333</v>
      </c>
      <c r="J46" s="62">
        <v>20375900</v>
      </c>
      <c r="K46" s="62">
        <v>20375900</v>
      </c>
      <c r="L46" s="62">
        <v>0</v>
      </c>
      <c r="M46" s="62">
        <v>20375900</v>
      </c>
      <c r="O46" s="37">
        <f t="shared" si="6"/>
        <v>0</v>
      </c>
      <c r="P46" s="37">
        <f t="shared" si="7"/>
        <v>0</v>
      </c>
      <c r="Q46" s="37">
        <f t="shared" si="8"/>
        <v>0</v>
      </c>
      <c r="R46" s="37">
        <f t="shared" si="9"/>
        <v>0</v>
      </c>
      <c r="S46" s="37">
        <f t="shared" si="10"/>
        <v>0</v>
      </c>
    </row>
    <row r="47" spans="1:19">
      <c r="A47" s="134" t="s">
        <v>60</v>
      </c>
      <c r="B47" s="136">
        <v>55988167</v>
      </c>
      <c r="C47" s="136">
        <v>53828167</v>
      </c>
      <c r="D47" s="136">
        <v>50818367</v>
      </c>
      <c r="E47" s="136">
        <v>1648433</v>
      </c>
      <c r="F47" s="136">
        <v>49169934</v>
      </c>
      <c r="G47" s="55"/>
      <c r="H47" s="32" t="s">
        <v>405</v>
      </c>
      <c r="I47" s="63">
        <v>55988167</v>
      </c>
      <c r="J47" s="65">
        <v>53828167</v>
      </c>
      <c r="K47" s="65">
        <v>50818367</v>
      </c>
      <c r="L47" s="65">
        <v>1648433</v>
      </c>
      <c r="M47" s="65">
        <v>49169934</v>
      </c>
      <c r="O47" s="37">
        <f t="shared" si="6"/>
        <v>0</v>
      </c>
      <c r="P47" s="37">
        <f t="shared" si="7"/>
        <v>0</v>
      </c>
      <c r="Q47" s="37">
        <f t="shared" si="8"/>
        <v>0</v>
      </c>
      <c r="R47" s="37">
        <f t="shared" si="9"/>
        <v>0</v>
      </c>
      <c r="S47" s="37">
        <f t="shared" si="10"/>
        <v>0</v>
      </c>
    </row>
    <row r="48" spans="1:19" ht="15">
      <c r="A48" s="135" t="s">
        <v>299</v>
      </c>
      <c r="B48" s="136">
        <v>44228167</v>
      </c>
      <c r="C48" s="136">
        <v>44228167</v>
      </c>
      <c r="D48" s="136">
        <v>41218367</v>
      </c>
      <c r="E48" s="136">
        <v>1648433</v>
      </c>
      <c r="F48" s="136">
        <v>39569934</v>
      </c>
      <c r="G48" s="55"/>
      <c r="H48" s="68" t="s">
        <v>299</v>
      </c>
      <c r="I48" s="31">
        <v>44228167</v>
      </c>
      <c r="J48" s="69">
        <v>44228167</v>
      </c>
      <c r="K48" s="69">
        <v>41218367</v>
      </c>
      <c r="L48" s="69">
        <v>1648433</v>
      </c>
      <c r="M48" s="62">
        <v>39569934</v>
      </c>
      <c r="O48" s="37">
        <f t="shared" si="6"/>
        <v>0</v>
      </c>
      <c r="P48" s="37">
        <f t="shared" si="7"/>
        <v>0</v>
      </c>
      <c r="Q48" s="37">
        <f t="shared" si="8"/>
        <v>0</v>
      </c>
      <c r="R48" s="37">
        <f t="shared" si="9"/>
        <v>0</v>
      </c>
      <c r="S48" s="37">
        <f t="shared" si="10"/>
        <v>0</v>
      </c>
    </row>
    <row r="49" spans="1:19">
      <c r="A49" s="135" t="s">
        <v>75</v>
      </c>
      <c r="B49" s="136">
        <v>11760000</v>
      </c>
      <c r="C49" s="136">
        <v>9600000</v>
      </c>
      <c r="D49" s="136">
        <v>9600000</v>
      </c>
      <c r="E49" s="136"/>
      <c r="F49" s="136">
        <v>9600000</v>
      </c>
      <c r="G49" s="55"/>
      <c r="H49" s="66" t="s">
        <v>75</v>
      </c>
      <c r="I49" s="63">
        <v>11760000</v>
      </c>
      <c r="J49" s="64">
        <v>9600000</v>
      </c>
      <c r="K49" s="64">
        <v>9600000</v>
      </c>
      <c r="L49" s="64">
        <v>0</v>
      </c>
      <c r="M49" s="64">
        <v>9600000</v>
      </c>
      <c r="O49" s="37">
        <f t="shared" si="6"/>
        <v>0</v>
      </c>
      <c r="P49" s="37">
        <f t="shared" si="7"/>
        <v>0</v>
      </c>
      <c r="Q49" s="37">
        <f t="shared" si="8"/>
        <v>0</v>
      </c>
      <c r="R49" s="37">
        <f t="shared" si="9"/>
        <v>0</v>
      </c>
      <c r="S49" s="37">
        <f t="shared" si="10"/>
        <v>0</v>
      </c>
    </row>
    <row r="50" spans="1:19">
      <c r="A50" s="134" t="s">
        <v>72</v>
      </c>
      <c r="B50" s="136">
        <v>436304542</v>
      </c>
      <c r="C50" s="136">
        <v>312922493</v>
      </c>
      <c r="D50" s="136">
        <v>220073800</v>
      </c>
      <c r="E50" s="136">
        <v>21786233</v>
      </c>
      <c r="F50" s="136">
        <v>198287567</v>
      </c>
      <c r="G50" s="55"/>
      <c r="H50" s="66" t="s">
        <v>406</v>
      </c>
      <c r="I50" s="63">
        <v>436304542</v>
      </c>
      <c r="J50" s="64">
        <v>312922493</v>
      </c>
      <c r="K50" s="64">
        <v>220073800</v>
      </c>
      <c r="L50" s="64">
        <v>21786233</v>
      </c>
      <c r="M50" s="64">
        <v>198287567</v>
      </c>
      <c r="O50" s="37">
        <f t="shared" si="6"/>
        <v>0</v>
      </c>
      <c r="P50" s="37">
        <f t="shared" si="7"/>
        <v>0</v>
      </c>
      <c r="Q50" s="37">
        <f t="shared" si="8"/>
        <v>0</v>
      </c>
      <c r="R50" s="37">
        <f t="shared" si="9"/>
        <v>0</v>
      </c>
      <c r="S50" s="37">
        <f t="shared" si="10"/>
        <v>0</v>
      </c>
    </row>
    <row r="51" spans="1:19" ht="15">
      <c r="A51" s="135" t="s">
        <v>299</v>
      </c>
      <c r="B51" s="136">
        <v>159672693</v>
      </c>
      <c r="C51" s="136">
        <v>159672693</v>
      </c>
      <c r="D51" s="136">
        <v>66824000</v>
      </c>
      <c r="E51" s="136">
        <v>2628200</v>
      </c>
      <c r="F51" s="136">
        <v>64195800</v>
      </c>
      <c r="G51" s="55"/>
      <c r="H51" s="31" t="s">
        <v>299</v>
      </c>
      <c r="I51" s="31">
        <v>159672693</v>
      </c>
      <c r="J51" s="70">
        <v>159672693</v>
      </c>
      <c r="K51" s="70">
        <v>66824000</v>
      </c>
      <c r="L51" s="70">
        <v>2628200</v>
      </c>
      <c r="M51" s="70">
        <v>64195800</v>
      </c>
      <c r="O51" s="37">
        <f t="shared" si="6"/>
        <v>0</v>
      </c>
      <c r="P51" s="37">
        <f t="shared" si="7"/>
        <v>0</v>
      </c>
      <c r="Q51" s="37">
        <f t="shared" si="8"/>
        <v>0</v>
      </c>
      <c r="R51" s="37">
        <f t="shared" si="9"/>
        <v>0</v>
      </c>
      <c r="S51" s="37">
        <f t="shared" si="10"/>
        <v>0</v>
      </c>
    </row>
    <row r="52" spans="1:19">
      <c r="A52" s="135" t="s">
        <v>75</v>
      </c>
      <c r="B52" s="136">
        <v>276631849</v>
      </c>
      <c r="C52" s="136">
        <v>153249800</v>
      </c>
      <c r="D52" s="136">
        <v>153249800</v>
      </c>
      <c r="E52" s="136">
        <v>19158033</v>
      </c>
      <c r="F52" s="136">
        <v>134091767</v>
      </c>
      <c r="G52" s="55"/>
      <c r="H52" s="63" t="s">
        <v>75</v>
      </c>
      <c r="I52" s="63">
        <v>276631849</v>
      </c>
      <c r="J52" s="67">
        <v>153249800</v>
      </c>
      <c r="K52" s="67">
        <v>153249800</v>
      </c>
      <c r="L52" s="67">
        <v>19158033</v>
      </c>
      <c r="M52" s="67">
        <v>134091767</v>
      </c>
      <c r="O52" s="37">
        <f t="shared" si="6"/>
        <v>0</v>
      </c>
      <c r="P52" s="37">
        <f t="shared" si="7"/>
        <v>0</v>
      </c>
      <c r="Q52" s="37">
        <f t="shared" si="8"/>
        <v>0</v>
      </c>
      <c r="R52" s="37">
        <f t="shared" si="9"/>
        <v>0</v>
      </c>
      <c r="S52" s="37">
        <f t="shared" si="10"/>
        <v>0</v>
      </c>
    </row>
    <row r="53" spans="1:19" ht="15">
      <c r="A53" s="134" t="s">
        <v>74</v>
      </c>
      <c r="B53" s="136">
        <v>75487767</v>
      </c>
      <c r="C53" s="136">
        <v>72869767</v>
      </c>
      <c r="D53" s="136">
        <v>54899300</v>
      </c>
      <c r="E53" s="136">
        <v>6988500</v>
      </c>
      <c r="F53" s="136">
        <v>47910800</v>
      </c>
      <c r="G53" s="55"/>
      <c r="H53" s="31" t="s">
        <v>2691</v>
      </c>
      <c r="I53" s="31">
        <v>75487767</v>
      </c>
      <c r="J53" s="62">
        <v>72869767</v>
      </c>
      <c r="K53" s="62">
        <v>54899300</v>
      </c>
      <c r="L53" s="62">
        <v>6988500</v>
      </c>
      <c r="M53" s="62">
        <v>47910800</v>
      </c>
      <c r="O53" s="37">
        <f t="shared" si="6"/>
        <v>0</v>
      </c>
      <c r="P53" s="37">
        <f t="shared" si="7"/>
        <v>0</v>
      </c>
      <c r="Q53" s="37">
        <f t="shared" si="8"/>
        <v>0</v>
      </c>
      <c r="R53" s="37">
        <f t="shared" si="9"/>
        <v>0</v>
      </c>
      <c r="S53" s="37">
        <f t="shared" si="10"/>
        <v>0</v>
      </c>
    </row>
    <row r="54" spans="1:19">
      <c r="A54" s="135" t="s">
        <v>299</v>
      </c>
      <c r="B54" s="136">
        <v>17970467</v>
      </c>
      <c r="C54" s="136">
        <v>17970467</v>
      </c>
      <c r="D54" s="136"/>
      <c r="E54" s="136"/>
      <c r="F54" s="136">
        <v>0</v>
      </c>
      <c r="G54" s="55"/>
      <c r="H54" s="63" t="s">
        <v>299</v>
      </c>
      <c r="I54" s="63">
        <v>17970467</v>
      </c>
      <c r="J54" s="64">
        <v>17970467</v>
      </c>
      <c r="K54" s="64">
        <v>0</v>
      </c>
      <c r="L54" s="64">
        <v>0</v>
      </c>
      <c r="M54" s="64">
        <v>0</v>
      </c>
      <c r="O54" s="37">
        <f t="shared" si="6"/>
        <v>0</v>
      </c>
      <c r="P54" s="37">
        <f t="shared" si="7"/>
        <v>0</v>
      </c>
      <c r="Q54" s="37">
        <f t="shared" si="8"/>
        <v>0</v>
      </c>
      <c r="R54" s="37">
        <f t="shared" si="9"/>
        <v>0</v>
      </c>
      <c r="S54" s="37">
        <f t="shared" si="10"/>
        <v>0</v>
      </c>
    </row>
    <row r="55" spans="1:19" ht="15">
      <c r="A55" s="135" t="s">
        <v>75</v>
      </c>
      <c r="B55" s="136">
        <v>57517300</v>
      </c>
      <c r="C55" s="136">
        <v>54899300</v>
      </c>
      <c r="D55" s="136">
        <v>54899300</v>
      </c>
      <c r="E55" s="136">
        <v>6988500</v>
      </c>
      <c r="F55" s="136">
        <v>47910800</v>
      </c>
      <c r="G55" s="55"/>
      <c r="H55" s="31" t="s">
        <v>75</v>
      </c>
      <c r="I55" s="31">
        <v>57517300</v>
      </c>
      <c r="J55" s="62">
        <v>54899300</v>
      </c>
      <c r="K55" s="62">
        <v>54899300</v>
      </c>
      <c r="L55" s="62">
        <v>6988500</v>
      </c>
      <c r="M55" s="62">
        <v>47910800</v>
      </c>
      <c r="O55" s="37">
        <f t="shared" si="6"/>
        <v>0</v>
      </c>
      <c r="P55" s="37">
        <f t="shared" si="7"/>
        <v>0</v>
      </c>
      <c r="Q55" s="37">
        <f t="shared" si="8"/>
        <v>0</v>
      </c>
      <c r="R55" s="37">
        <f t="shared" si="9"/>
        <v>0</v>
      </c>
      <c r="S55" s="37">
        <f t="shared" si="10"/>
        <v>0</v>
      </c>
    </row>
    <row r="56" spans="1:19">
      <c r="A56" s="134" t="s">
        <v>77</v>
      </c>
      <c r="B56" s="136">
        <v>0</v>
      </c>
      <c r="C56" s="136">
        <v>0</v>
      </c>
      <c r="D56" s="136"/>
      <c r="E56" s="136"/>
      <c r="F56" s="136">
        <v>0</v>
      </c>
      <c r="H56" s="63" t="s">
        <v>2692</v>
      </c>
      <c r="I56" s="63">
        <v>0</v>
      </c>
      <c r="J56" s="64">
        <v>0</v>
      </c>
      <c r="K56" s="64">
        <v>0</v>
      </c>
      <c r="L56" s="64">
        <v>0</v>
      </c>
      <c r="M56" s="64">
        <v>0</v>
      </c>
      <c r="O56" s="37">
        <f t="shared" si="6"/>
        <v>0</v>
      </c>
      <c r="P56" s="37">
        <f t="shared" si="7"/>
        <v>0</v>
      </c>
      <c r="Q56" s="37">
        <f t="shared" si="8"/>
        <v>0</v>
      </c>
      <c r="R56" s="37">
        <f t="shared" si="9"/>
        <v>0</v>
      </c>
      <c r="S56" s="37">
        <f t="shared" si="10"/>
        <v>0</v>
      </c>
    </row>
    <row r="57" spans="1:19" ht="15">
      <c r="A57" s="135" t="s">
        <v>299</v>
      </c>
      <c r="B57" s="136">
        <v>0</v>
      </c>
      <c r="C57" s="136">
        <v>0</v>
      </c>
      <c r="D57" s="136"/>
      <c r="E57" s="136"/>
      <c r="F57" s="136">
        <v>0</v>
      </c>
      <c r="H57" s="31" t="s">
        <v>299</v>
      </c>
      <c r="I57" s="31">
        <v>0</v>
      </c>
      <c r="J57" s="62">
        <v>0</v>
      </c>
      <c r="K57" s="62">
        <v>0</v>
      </c>
      <c r="L57" s="62">
        <v>0</v>
      </c>
      <c r="M57" s="62">
        <v>0</v>
      </c>
      <c r="O57" s="37">
        <f t="shared" si="6"/>
        <v>0</v>
      </c>
      <c r="P57" s="37">
        <f t="shared" si="7"/>
        <v>0</v>
      </c>
      <c r="Q57" s="37">
        <f t="shared" si="8"/>
        <v>0</v>
      </c>
      <c r="R57" s="37">
        <f t="shared" si="9"/>
        <v>0</v>
      </c>
      <c r="S57" s="37">
        <f t="shared" si="10"/>
        <v>0</v>
      </c>
    </row>
    <row r="58" spans="1:19">
      <c r="A58" s="134" t="s">
        <v>85</v>
      </c>
      <c r="B58" s="136">
        <v>350555763</v>
      </c>
      <c r="C58" s="136">
        <v>345081667</v>
      </c>
      <c r="D58" s="136">
        <v>339629157</v>
      </c>
      <c r="E58" s="136">
        <v>324221564</v>
      </c>
      <c r="F58" s="136">
        <v>15407593</v>
      </c>
      <c r="H58" s="63" t="s">
        <v>2693</v>
      </c>
      <c r="I58" s="63">
        <v>350555763</v>
      </c>
      <c r="J58" s="64">
        <v>345081667</v>
      </c>
      <c r="K58" s="64">
        <v>339629157</v>
      </c>
      <c r="L58" s="64">
        <v>324221564</v>
      </c>
      <c r="M58" s="64">
        <v>15407593</v>
      </c>
      <c r="O58" s="37">
        <f t="shared" si="6"/>
        <v>0</v>
      </c>
      <c r="P58" s="37">
        <f t="shared" si="7"/>
        <v>0</v>
      </c>
      <c r="Q58" s="37">
        <f t="shared" si="8"/>
        <v>0</v>
      </c>
      <c r="R58" s="37">
        <f t="shared" si="9"/>
        <v>0</v>
      </c>
      <c r="S58" s="37">
        <f t="shared" si="10"/>
        <v>0</v>
      </c>
    </row>
    <row r="59" spans="1:19">
      <c r="A59" s="135" t="s">
        <v>299</v>
      </c>
      <c r="B59" s="136">
        <v>350555763</v>
      </c>
      <c r="C59" s="136">
        <v>345081667</v>
      </c>
      <c r="D59" s="136">
        <v>339629157</v>
      </c>
      <c r="E59" s="136">
        <v>324221564</v>
      </c>
      <c r="F59" s="136">
        <v>15407593</v>
      </c>
      <c r="H59" s="57" t="s">
        <v>299</v>
      </c>
      <c r="I59" s="63">
        <v>350555763</v>
      </c>
      <c r="J59" s="64">
        <v>345081667</v>
      </c>
      <c r="K59" s="64">
        <v>339629157</v>
      </c>
      <c r="L59" s="64">
        <v>324221564</v>
      </c>
      <c r="M59" s="64">
        <v>15407593</v>
      </c>
      <c r="O59" s="37">
        <f>+I59-B59</f>
        <v>0</v>
      </c>
      <c r="P59" s="37">
        <f t="shared" si="7"/>
        <v>0</v>
      </c>
      <c r="Q59" s="37">
        <f t="shared" si="8"/>
        <v>0</v>
      </c>
      <c r="R59" s="37">
        <f>+L59-E59</f>
        <v>0</v>
      </c>
      <c r="S59" s="37">
        <f>+M59-F59</f>
        <v>0</v>
      </c>
    </row>
    <row r="60" spans="1:19" ht="15">
      <c r="A60" s="133" t="s">
        <v>101</v>
      </c>
      <c r="B60" s="136">
        <v>4272836387</v>
      </c>
      <c r="C60" s="136">
        <v>4181604992</v>
      </c>
      <c r="D60" s="136">
        <v>1687546192</v>
      </c>
      <c r="E60" s="136">
        <v>241442353</v>
      </c>
      <c r="F60" s="136">
        <v>1446103839</v>
      </c>
      <c r="H60" s="56" t="s">
        <v>424</v>
      </c>
      <c r="I60" s="63">
        <v>4272836387</v>
      </c>
      <c r="J60" s="64">
        <v>4181604992</v>
      </c>
      <c r="K60" s="64">
        <v>1687546192</v>
      </c>
      <c r="L60" s="64">
        <v>241442353</v>
      </c>
      <c r="M60" s="64">
        <v>1446103839</v>
      </c>
      <c r="O60" s="37">
        <f t="shared" ref="O60:O120" si="11">+I60-B60</f>
        <v>0</v>
      </c>
      <c r="P60" s="37">
        <f t="shared" si="7"/>
        <v>0</v>
      </c>
      <c r="Q60" s="37">
        <f t="shared" si="8"/>
        <v>0</v>
      </c>
      <c r="R60" s="37">
        <f t="shared" ref="R60:R120" si="12">+L60-E60</f>
        <v>0</v>
      </c>
      <c r="S60" s="37">
        <f t="shared" ref="S60:S120" si="13">+M60-F60</f>
        <v>0</v>
      </c>
    </row>
    <row r="61" spans="1:19">
      <c r="A61" s="134" t="s">
        <v>92</v>
      </c>
      <c r="B61" s="136">
        <v>6488000</v>
      </c>
      <c r="C61" s="136">
        <v>6488000</v>
      </c>
      <c r="D61" s="136">
        <v>1082700</v>
      </c>
      <c r="E61" s="136">
        <v>1082700</v>
      </c>
      <c r="F61" s="136">
        <v>0</v>
      </c>
      <c r="H61" s="57" t="s">
        <v>391</v>
      </c>
      <c r="I61" s="63">
        <v>6488000</v>
      </c>
      <c r="J61" s="64">
        <v>6488000</v>
      </c>
      <c r="K61" s="64">
        <v>1082700</v>
      </c>
      <c r="L61" s="64">
        <v>1082700</v>
      </c>
      <c r="M61" s="64">
        <v>0</v>
      </c>
      <c r="O61" s="37">
        <f t="shared" si="11"/>
        <v>0</v>
      </c>
      <c r="P61" s="37">
        <f t="shared" si="7"/>
        <v>0</v>
      </c>
      <c r="Q61" s="37">
        <f t="shared" si="8"/>
        <v>0</v>
      </c>
      <c r="R61" s="37">
        <f t="shared" si="12"/>
        <v>0</v>
      </c>
      <c r="S61" s="37">
        <f t="shared" si="13"/>
        <v>0</v>
      </c>
    </row>
    <row r="62" spans="1:19">
      <c r="A62" s="135" t="s">
        <v>54</v>
      </c>
      <c r="B62" s="136">
        <v>6488000</v>
      </c>
      <c r="C62" s="136">
        <v>6488000</v>
      </c>
      <c r="D62" s="136">
        <v>1082700</v>
      </c>
      <c r="E62" s="136">
        <v>1082700</v>
      </c>
      <c r="F62" s="136">
        <v>0</v>
      </c>
      <c r="H62" s="36" t="s">
        <v>299</v>
      </c>
      <c r="I62" s="63">
        <v>6488000</v>
      </c>
      <c r="J62" s="64">
        <v>6488000</v>
      </c>
      <c r="K62" s="64">
        <v>1082700</v>
      </c>
      <c r="L62" s="64">
        <v>1082700</v>
      </c>
      <c r="M62" s="64">
        <v>0</v>
      </c>
      <c r="O62" s="37">
        <f t="shared" si="11"/>
        <v>0</v>
      </c>
      <c r="P62" s="37">
        <f t="shared" ref="P62:P120" si="14">+J62-C62</f>
        <v>0</v>
      </c>
      <c r="Q62" s="37">
        <f t="shared" ref="Q62:Q120" si="15">+K62-D62</f>
        <v>0</v>
      </c>
      <c r="R62" s="37">
        <f t="shared" si="12"/>
        <v>0</v>
      </c>
      <c r="S62" s="37">
        <f t="shared" si="13"/>
        <v>0</v>
      </c>
    </row>
    <row r="63" spans="1:19">
      <c r="A63" s="134" t="s">
        <v>62</v>
      </c>
      <c r="B63" s="136">
        <v>2305253090</v>
      </c>
      <c r="C63" s="136">
        <v>2303109433</v>
      </c>
      <c r="D63" s="136"/>
      <c r="E63" s="136"/>
      <c r="F63" s="136">
        <v>0</v>
      </c>
      <c r="H63" s="36" t="s">
        <v>392</v>
      </c>
      <c r="I63" s="63">
        <v>2305253090</v>
      </c>
      <c r="J63" s="64">
        <v>2303109433</v>
      </c>
      <c r="K63" s="64">
        <v>0</v>
      </c>
      <c r="L63" s="64">
        <v>0</v>
      </c>
      <c r="M63" s="64">
        <v>0</v>
      </c>
      <c r="O63" s="37">
        <f t="shared" si="11"/>
        <v>0</v>
      </c>
      <c r="P63" s="37">
        <f t="shared" si="14"/>
        <v>0</v>
      </c>
      <c r="Q63" s="37">
        <f t="shared" si="15"/>
        <v>0</v>
      </c>
      <c r="R63" s="37">
        <f t="shared" si="12"/>
        <v>0</v>
      </c>
      <c r="S63" s="37">
        <f t="shared" si="13"/>
        <v>0</v>
      </c>
    </row>
    <row r="64" spans="1:19">
      <c r="A64" s="135" t="s">
        <v>63</v>
      </c>
      <c r="B64" s="136">
        <v>2305253090</v>
      </c>
      <c r="C64" s="136">
        <v>2303109433</v>
      </c>
      <c r="D64" s="136"/>
      <c r="E64" s="136"/>
      <c r="F64" s="136">
        <v>0</v>
      </c>
      <c r="H64" s="36" t="s">
        <v>63</v>
      </c>
      <c r="I64" s="63">
        <v>2305253090</v>
      </c>
      <c r="J64" s="64">
        <v>2303109433</v>
      </c>
      <c r="K64" s="64">
        <v>0</v>
      </c>
      <c r="L64" s="64">
        <v>0</v>
      </c>
      <c r="M64" s="64">
        <v>0</v>
      </c>
      <c r="O64" s="37">
        <f t="shared" si="11"/>
        <v>0</v>
      </c>
      <c r="P64" s="37">
        <f t="shared" si="14"/>
        <v>0</v>
      </c>
      <c r="Q64" s="37">
        <f t="shared" si="15"/>
        <v>0</v>
      </c>
      <c r="R64" s="37">
        <f t="shared" si="12"/>
        <v>0</v>
      </c>
      <c r="S64" s="37">
        <f t="shared" si="13"/>
        <v>0</v>
      </c>
    </row>
    <row r="65" spans="1:19">
      <c r="A65" s="134" t="s">
        <v>188</v>
      </c>
      <c r="B65" s="136">
        <v>33750000</v>
      </c>
      <c r="C65" s="136">
        <v>33750000</v>
      </c>
      <c r="D65" s="136">
        <v>33750000</v>
      </c>
      <c r="E65" s="136">
        <v>7200000</v>
      </c>
      <c r="F65" s="136">
        <v>26550000</v>
      </c>
      <c r="H65" s="36" t="s">
        <v>393</v>
      </c>
      <c r="I65" s="63">
        <v>33750000</v>
      </c>
      <c r="J65" s="64">
        <v>33750000</v>
      </c>
      <c r="K65" s="64">
        <v>33750000</v>
      </c>
      <c r="L65" s="64">
        <v>7200000</v>
      </c>
      <c r="M65" s="64">
        <v>26550000</v>
      </c>
      <c r="O65" s="37">
        <f t="shared" si="11"/>
        <v>0</v>
      </c>
      <c r="P65" s="37">
        <f t="shared" si="14"/>
        <v>0</v>
      </c>
      <c r="Q65" s="37">
        <f t="shared" si="15"/>
        <v>0</v>
      </c>
      <c r="R65" s="37">
        <f t="shared" si="12"/>
        <v>0</v>
      </c>
      <c r="S65" s="37">
        <f t="shared" si="13"/>
        <v>0</v>
      </c>
    </row>
    <row r="66" spans="1:19">
      <c r="A66" s="135" t="s">
        <v>54</v>
      </c>
      <c r="B66" s="136">
        <v>33750000</v>
      </c>
      <c r="C66" s="136">
        <v>33750000</v>
      </c>
      <c r="D66" s="136">
        <v>33750000</v>
      </c>
      <c r="E66" s="136">
        <v>7200000</v>
      </c>
      <c r="F66" s="136">
        <v>26550000</v>
      </c>
      <c r="H66" s="36" t="s">
        <v>299</v>
      </c>
      <c r="I66" s="63">
        <v>33750000</v>
      </c>
      <c r="J66" s="64">
        <v>33750000</v>
      </c>
      <c r="K66" s="64">
        <v>33750000</v>
      </c>
      <c r="L66" s="64">
        <v>7200000</v>
      </c>
      <c r="M66" s="64">
        <v>26550000</v>
      </c>
      <c r="O66" s="37">
        <f t="shared" si="11"/>
        <v>0</v>
      </c>
      <c r="P66" s="37">
        <f t="shared" si="14"/>
        <v>0</v>
      </c>
      <c r="Q66" s="37">
        <f t="shared" si="15"/>
        <v>0</v>
      </c>
      <c r="R66" s="37">
        <f t="shared" si="12"/>
        <v>0</v>
      </c>
      <c r="S66" s="37">
        <f t="shared" si="13"/>
        <v>0</v>
      </c>
    </row>
    <row r="67" spans="1:19">
      <c r="A67" s="134" t="s">
        <v>71</v>
      </c>
      <c r="B67" s="136">
        <v>149600000</v>
      </c>
      <c r="C67" s="136">
        <v>133520000</v>
      </c>
      <c r="D67" s="136">
        <v>133520000</v>
      </c>
      <c r="E67" s="136">
        <v>22283667</v>
      </c>
      <c r="F67" s="136">
        <v>111236333</v>
      </c>
      <c r="H67" s="36" t="s">
        <v>394</v>
      </c>
      <c r="I67" s="63">
        <v>149600000</v>
      </c>
      <c r="J67" s="64">
        <v>133520000</v>
      </c>
      <c r="K67" s="64">
        <v>133520000</v>
      </c>
      <c r="L67" s="64">
        <v>22283667</v>
      </c>
      <c r="M67" s="64">
        <v>111236333</v>
      </c>
      <c r="O67" s="37">
        <f t="shared" si="11"/>
        <v>0</v>
      </c>
      <c r="P67" s="37">
        <f t="shared" si="14"/>
        <v>0</v>
      </c>
      <c r="Q67" s="37">
        <f t="shared" si="15"/>
        <v>0</v>
      </c>
      <c r="R67" s="37">
        <f t="shared" si="12"/>
        <v>0</v>
      </c>
      <c r="S67" s="37">
        <f t="shared" si="13"/>
        <v>0</v>
      </c>
    </row>
    <row r="68" spans="1:19">
      <c r="A68" s="135" t="s">
        <v>54</v>
      </c>
      <c r="B68" s="136">
        <v>93600000</v>
      </c>
      <c r="C68" s="136">
        <v>79520000</v>
      </c>
      <c r="D68" s="136">
        <v>79520000</v>
      </c>
      <c r="E68" s="136">
        <v>11083667</v>
      </c>
      <c r="F68" s="136">
        <v>68436333</v>
      </c>
      <c r="H68" s="36" t="s">
        <v>299</v>
      </c>
      <c r="I68" s="63">
        <v>93600000</v>
      </c>
      <c r="J68" s="64">
        <v>79520000</v>
      </c>
      <c r="K68" s="64">
        <v>79520000</v>
      </c>
      <c r="L68" s="64">
        <v>11083667</v>
      </c>
      <c r="M68" s="64">
        <v>68436333</v>
      </c>
      <c r="O68" s="37">
        <f t="shared" si="11"/>
        <v>0</v>
      </c>
      <c r="P68" s="37">
        <f t="shared" si="14"/>
        <v>0</v>
      </c>
      <c r="Q68" s="37">
        <f t="shared" si="15"/>
        <v>0</v>
      </c>
      <c r="R68" s="37">
        <f t="shared" si="12"/>
        <v>0</v>
      </c>
      <c r="S68" s="37">
        <f t="shared" si="13"/>
        <v>0</v>
      </c>
    </row>
    <row r="69" spans="1:19">
      <c r="A69" s="135" t="s">
        <v>218</v>
      </c>
      <c r="B69" s="136">
        <v>2000000</v>
      </c>
      <c r="C69" s="136">
        <v>0</v>
      </c>
      <c r="D69" s="136"/>
      <c r="E69" s="136"/>
      <c r="F69" s="136">
        <v>0</v>
      </c>
      <c r="H69" s="36" t="s">
        <v>218</v>
      </c>
      <c r="I69" s="63">
        <v>2000000</v>
      </c>
      <c r="J69" s="64">
        <v>0</v>
      </c>
      <c r="K69" s="64">
        <v>0</v>
      </c>
      <c r="L69" s="64">
        <v>0</v>
      </c>
      <c r="M69" s="64">
        <v>0</v>
      </c>
      <c r="O69" s="37">
        <f t="shared" si="11"/>
        <v>0</v>
      </c>
      <c r="P69" s="37">
        <f t="shared" si="14"/>
        <v>0</v>
      </c>
      <c r="Q69" s="37">
        <f t="shared" si="15"/>
        <v>0</v>
      </c>
      <c r="R69" s="37">
        <f t="shared" si="12"/>
        <v>0</v>
      </c>
      <c r="S69" s="37">
        <f t="shared" si="13"/>
        <v>0</v>
      </c>
    </row>
    <row r="70" spans="1:19">
      <c r="A70" s="135" t="s">
        <v>63</v>
      </c>
      <c r="B70" s="136">
        <v>54000000</v>
      </c>
      <c r="C70" s="136">
        <v>54000000</v>
      </c>
      <c r="D70" s="136">
        <v>54000000</v>
      </c>
      <c r="E70" s="136">
        <v>11200000</v>
      </c>
      <c r="F70" s="136">
        <v>42800000</v>
      </c>
      <c r="H70" s="36" t="s">
        <v>63</v>
      </c>
      <c r="I70" s="63">
        <v>54000000</v>
      </c>
      <c r="J70" s="64">
        <v>54000000</v>
      </c>
      <c r="K70" s="64">
        <v>54000000</v>
      </c>
      <c r="L70" s="64">
        <v>11200000</v>
      </c>
      <c r="M70" s="64">
        <v>42800000</v>
      </c>
      <c r="O70" s="37">
        <f t="shared" si="11"/>
        <v>0</v>
      </c>
      <c r="P70" s="37">
        <f t="shared" si="14"/>
        <v>0</v>
      </c>
      <c r="Q70" s="37">
        <f t="shared" si="15"/>
        <v>0</v>
      </c>
      <c r="R70" s="37">
        <f t="shared" si="12"/>
        <v>0</v>
      </c>
      <c r="S70" s="37">
        <f t="shared" si="13"/>
        <v>0</v>
      </c>
    </row>
    <row r="71" spans="1:19">
      <c r="A71" s="134" t="s">
        <v>237</v>
      </c>
      <c r="B71" s="136">
        <v>30000000</v>
      </c>
      <c r="C71" s="136">
        <v>30000000</v>
      </c>
      <c r="D71" s="136">
        <v>30000000</v>
      </c>
      <c r="E71" s="136">
        <v>6000000</v>
      </c>
      <c r="F71" s="136">
        <v>24000000</v>
      </c>
      <c r="H71" s="36" t="s">
        <v>395</v>
      </c>
      <c r="I71" s="63">
        <v>30000000</v>
      </c>
      <c r="J71" s="64">
        <v>30000000</v>
      </c>
      <c r="K71" s="64">
        <v>30000000</v>
      </c>
      <c r="L71" s="64">
        <v>6000000</v>
      </c>
      <c r="M71" s="64">
        <v>24000000</v>
      </c>
      <c r="O71" s="37">
        <f t="shared" si="11"/>
        <v>0</v>
      </c>
      <c r="P71" s="37">
        <f t="shared" si="14"/>
        <v>0</v>
      </c>
      <c r="Q71" s="37">
        <f t="shared" si="15"/>
        <v>0</v>
      </c>
      <c r="R71" s="37">
        <f t="shared" si="12"/>
        <v>0</v>
      </c>
      <c r="S71" s="37">
        <f t="shared" si="13"/>
        <v>0</v>
      </c>
    </row>
    <row r="72" spans="1:19">
      <c r="A72" s="135" t="s">
        <v>218</v>
      </c>
      <c r="B72" s="136">
        <v>30000000</v>
      </c>
      <c r="C72" s="136">
        <v>30000000</v>
      </c>
      <c r="D72" s="136">
        <v>30000000</v>
      </c>
      <c r="E72" s="136">
        <v>6000000</v>
      </c>
      <c r="F72" s="136">
        <v>24000000</v>
      </c>
      <c r="H72" s="36" t="s">
        <v>218</v>
      </c>
      <c r="I72" s="63">
        <v>30000000</v>
      </c>
      <c r="J72" s="64">
        <v>30000000</v>
      </c>
      <c r="K72" s="64">
        <v>30000000</v>
      </c>
      <c r="L72" s="64">
        <v>6000000</v>
      </c>
      <c r="M72" s="64">
        <v>24000000</v>
      </c>
      <c r="O72" s="37">
        <f t="shared" si="11"/>
        <v>0</v>
      </c>
      <c r="P72" s="37">
        <f t="shared" si="14"/>
        <v>0</v>
      </c>
      <c r="Q72" s="37">
        <f t="shared" si="15"/>
        <v>0</v>
      </c>
      <c r="R72" s="37">
        <f t="shared" si="12"/>
        <v>0</v>
      </c>
      <c r="S72" s="37">
        <f t="shared" si="13"/>
        <v>0</v>
      </c>
    </row>
    <row r="73" spans="1:19">
      <c r="A73" s="134" t="s">
        <v>130</v>
      </c>
      <c r="B73" s="136">
        <v>18752299</v>
      </c>
      <c r="C73" s="136">
        <v>18752299</v>
      </c>
      <c r="D73" s="136">
        <v>724617</v>
      </c>
      <c r="E73" s="136">
        <v>724617</v>
      </c>
      <c r="F73" s="136">
        <v>0</v>
      </c>
      <c r="H73" s="36" t="s">
        <v>396</v>
      </c>
      <c r="I73" s="63">
        <v>18752299</v>
      </c>
      <c r="J73" s="64">
        <v>18752299</v>
      </c>
      <c r="K73" s="64">
        <v>724617</v>
      </c>
      <c r="L73" s="64">
        <v>724617</v>
      </c>
      <c r="M73" s="64">
        <v>0</v>
      </c>
      <c r="O73" s="37">
        <f t="shared" si="11"/>
        <v>0</v>
      </c>
      <c r="P73" s="37">
        <f t="shared" si="14"/>
        <v>0</v>
      </c>
      <c r="Q73" s="37">
        <f t="shared" si="15"/>
        <v>0</v>
      </c>
      <c r="R73" s="37">
        <f t="shared" si="12"/>
        <v>0</v>
      </c>
      <c r="S73" s="37">
        <f t="shared" si="13"/>
        <v>0</v>
      </c>
    </row>
    <row r="74" spans="1:19">
      <c r="A74" s="135" t="s">
        <v>54</v>
      </c>
      <c r="B74" s="136">
        <v>18752299</v>
      </c>
      <c r="C74" s="136">
        <v>18752299</v>
      </c>
      <c r="D74" s="136">
        <v>724617</v>
      </c>
      <c r="E74" s="136">
        <v>724617</v>
      </c>
      <c r="F74" s="136">
        <v>0</v>
      </c>
      <c r="H74" s="36" t="s">
        <v>299</v>
      </c>
      <c r="I74" s="63">
        <v>18752299</v>
      </c>
      <c r="J74" s="64">
        <v>18752299</v>
      </c>
      <c r="K74" s="64">
        <v>724617</v>
      </c>
      <c r="L74" s="64">
        <v>724617</v>
      </c>
      <c r="M74" s="64">
        <v>0</v>
      </c>
      <c r="O74" s="37">
        <f t="shared" si="11"/>
        <v>0</v>
      </c>
      <c r="P74" s="37">
        <f t="shared" si="14"/>
        <v>0</v>
      </c>
      <c r="Q74" s="37">
        <f t="shared" si="15"/>
        <v>0</v>
      </c>
      <c r="R74" s="37">
        <f t="shared" si="12"/>
        <v>0</v>
      </c>
      <c r="S74" s="37">
        <f t="shared" si="13"/>
        <v>0</v>
      </c>
    </row>
    <row r="75" spans="1:19">
      <c r="A75" s="134" t="s">
        <v>53</v>
      </c>
      <c r="B75" s="136">
        <v>562607738</v>
      </c>
      <c r="C75" s="136">
        <v>489600000</v>
      </c>
      <c r="D75" s="136">
        <v>489600000</v>
      </c>
      <c r="E75" s="136">
        <v>68439999</v>
      </c>
      <c r="F75" s="136">
        <v>421160001</v>
      </c>
      <c r="H75" s="36" t="s">
        <v>397</v>
      </c>
      <c r="I75" s="63">
        <v>562607738</v>
      </c>
      <c r="J75" s="64">
        <v>489600000</v>
      </c>
      <c r="K75" s="64">
        <v>489600000</v>
      </c>
      <c r="L75" s="64">
        <v>68439999</v>
      </c>
      <c r="M75" s="64">
        <v>421160001</v>
      </c>
      <c r="O75" s="37">
        <f t="shared" si="11"/>
        <v>0</v>
      </c>
      <c r="P75" s="37">
        <f t="shared" si="14"/>
        <v>0</v>
      </c>
      <c r="Q75" s="37">
        <f t="shared" si="15"/>
        <v>0</v>
      </c>
      <c r="R75" s="37">
        <f t="shared" si="12"/>
        <v>0</v>
      </c>
      <c r="S75" s="37">
        <f t="shared" si="13"/>
        <v>0</v>
      </c>
    </row>
    <row r="76" spans="1:19">
      <c r="A76" s="135" t="s">
        <v>54</v>
      </c>
      <c r="B76" s="136">
        <v>181604278</v>
      </c>
      <c r="C76" s="136">
        <v>179500000</v>
      </c>
      <c r="D76" s="136">
        <v>179500000</v>
      </c>
      <c r="E76" s="136">
        <v>27786666</v>
      </c>
      <c r="F76" s="136">
        <v>151713334</v>
      </c>
      <c r="H76" s="36" t="s">
        <v>299</v>
      </c>
      <c r="I76" s="63">
        <v>181604278</v>
      </c>
      <c r="J76" s="64">
        <v>179500000</v>
      </c>
      <c r="K76" s="64">
        <v>179500000</v>
      </c>
      <c r="L76" s="64">
        <v>27786666</v>
      </c>
      <c r="M76" s="64">
        <v>151713334</v>
      </c>
      <c r="O76" s="37">
        <f t="shared" si="11"/>
        <v>0</v>
      </c>
      <c r="P76" s="37">
        <f t="shared" si="14"/>
        <v>0</v>
      </c>
      <c r="Q76" s="37">
        <f t="shared" si="15"/>
        <v>0</v>
      </c>
      <c r="R76" s="37">
        <f t="shared" si="12"/>
        <v>0</v>
      </c>
      <c r="S76" s="37">
        <f t="shared" si="13"/>
        <v>0</v>
      </c>
    </row>
    <row r="77" spans="1:19">
      <c r="A77" s="135" t="s">
        <v>218</v>
      </c>
      <c r="B77" s="136">
        <v>128004000</v>
      </c>
      <c r="C77" s="136">
        <v>115000000</v>
      </c>
      <c r="D77" s="136">
        <v>115000000</v>
      </c>
      <c r="E77" s="136">
        <v>17633333</v>
      </c>
      <c r="F77" s="136">
        <v>97366667</v>
      </c>
      <c r="H77" s="36" t="s">
        <v>218</v>
      </c>
      <c r="I77" s="63">
        <v>128004000</v>
      </c>
      <c r="J77" s="64">
        <v>115000000</v>
      </c>
      <c r="K77" s="64">
        <v>115000000</v>
      </c>
      <c r="L77" s="64">
        <v>17633333</v>
      </c>
      <c r="M77" s="64">
        <v>97366667</v>
      </c>
      <c r="O77" s="37">
        <f t="shared" si="11"/>
        <v>0</v>
      </c>
      <c r="P77" s="37">
        <f t="shared" si="14"/>
        <v>0</v>
      </c>
      <c r="Q77" s="37">
        <f t="shared" si="15"/>
        <v>0</v>
      </c>
      <c r="R77" s="37">
        <f t="shared" si="12"/>
        <v>0</v>
      </c>
      <c r="S77" s="37">
        <f t="shared" si="13"/>
        <v>0</v>
      </c>
    </row>
    <row r="78" spans="1:19">
      <c r="A78" s="135" t="s">
        <v>63</v>
      </c>
      <c r="B78" s="136">
        <v>252999460</v>
      </c>
      <c r="C78" s="136">
        <v>195100000</v>
      </c>
      <c r="D78" s="136">
        <v>195100000</v>
      </c>
      <c r="E78" s="136">
        <v>23020000</v>
      </c>
      <c r="F78" s="136">
        <v>172080000</v>
      </c>
      <c r="H78" s="36" t="s">
        <v>63</v>
      </c>
      <c r="I78" s="63">
        <v>252999460</v>
      </c>
      <c r="J78" s="64">
        <v>195100000</v>
      </c>
      <c r="K78" s="64">
        <v>195100000</v>
      </c>
      <c r="L78" s="64">
        <v>23020000</v>
      </c>
      <c r="M78" s="64">
        <v>172080000</v>
      </c>
      <c r="O78" s="37">
        <f t="shared" si="11"/>
        <v>0</v>
      </c>
      <c r="P78" s="37">
        <f t="shared" si="14"/>
        <v>0</v>
      </c>
      <c r="Q78" s="37">
        <f t="shared" si="15"/>
        <v>0</v>
      </c>
      <c r="R78" s="37">
        <f t="shared" si="12"/>
        <v>0</v>
      </c>
      <c r="S78" s="37">
        <f t="shared" si="13"/>
        <v>0</v>
      </c>
    </row>
    <row r="79" spans="1:19">
      <c r="A79" s="134" t="s">
        <v>153</v>
      </c>
      <c r="B79" s="136">
        <v>241300000</v>
      </c>
      <c r="C79" s="136">
        <v>241300000</v>
      </c>
      <c r="D79" s="136">
        <v>241300000</v>
      </c>
      <c r="E79" s="136">
        <v>25513333</v>
      </c>
      <c r="F79" s="136">
        <v>215786667</v>
      </c>
      <c r="H79" s="36" t="s">
        <v>398</v>
      </c>
      <c r="I79" s="63">
        <v>241300000</v>
      </c>
      <c r="J79" s="64">
        <v>241300000</v>
      </c>
      <c r="K79" s="64">
        <v>241300000</v>
      </c>
      <c r="L79" s="64">
        <v>25513333</v>
      </c>
      <c r="M79" s="64">
        <v>215786667</v>
      </c>
      <c r="O79" s="37">
        <f t="shared" si="11"/>
        <v>0</v>
      </c>
      <c r="P79" s="37">
        <f t="shared" si="14"/>
        <v>0</v>
      </c>
      <c r="Q79" s="37">
        <f t="shared" si="15"/>
        <v>0</v>
      </c>
      <c r="R79" s="37">
        <f t="shared" si="12"/>
        <v>0</v>
      </c>
      <c r="S79" s="37">
        <f t="shared" si="13"/>
        <v>0</v>
      </c>
    </row>
    <row r="80" spans="1:19">
      <c r="A80" s="135" t="s">
        <v>54</v>
      </c>
      <c r="B80" s="136">
        <v>169800000</v>
      </c>
      <c r="C80" s="136">
        <v>169800000</v>
      </c>
      <c r="D80" s="136">
        <v>169800000</v>
      </c>
      <c r="E80" s="136">
        <v>15026666</v>
      </c>
      <c r="F80" s="136">
        <v>154773334</v>
      </c>
      <c r="H80" s="36" t="s">
        <v>299</v>
      </c>
      <c r="I80" s="63">
        <v>169800000</v>
      </c>
      <c r="J80" s="64">
        <v>169800000</v>
      </c>
      <c r="K80" s="64">
        <v>169800000</v>
      </c>
      <c r="L80" s="64">
        <v>15026666</v>
      </c>
      <c r="M80" s="64">
        <v>154773334</v>
      </c>
      <c r="O80" s="37">
        <f t="shared" si="11"/>
        <v>0</v>
      </c>
      <c r="P80" s="37">
        <f t="shared" si="14"/>
        <v>0</v>
      </c>
      <c r="Q80" s="37">
        <f t="shared" si="15"/>
        <v>0</v>
      </c>
      <c r="R80" s="37">
        <f t="shared" si="12"/>
        <v>0</v>
      </c>
      <c r="S80" s="37">
        <f t="shared" si="13"/>
        <v>0</v>
      </c>
    </row>
    <row r="81" spans="1:19">
      <c r="A81" s="135" t="s">
        <v>63</v>
      </c>
      <c r="B81" s="136">
        <v>71500000</v>
      </c>
      <c r="C81" s="136">
        <v>71500000</v>
      </c>
      <c r="D81" s="136">
        <v>71500000</v>
      </c>
      <c r="E81" s="136">
        <v>10486667</v>
      </c>
      <c r="F81" s="136">
        <v>61013333</v>
      </c>
      <c r="H81" s="36" t="s">
        <v>63</v>
      </c>
      <c r="I81" s="63">
        <v>71500000</v>
      </c>
      <c r="J81" s="64">
        <v>71500000</v>
      </c>
      <c r="K81" s="64">
        <v>71500000</v>
      </c>
      <c r="L81" s="64">
        <v>10486667</v>
      </c>
      <c r="M81" s="64">
        <v>61013333</v>
      </c>
      <c r="O81" s="37">
        <f t="shared" si="11"/>
        <v>0</v>
      </c>
      <c r="P81" s="37">
        <f t="shared" si="14"/>
        <v>0</v>
      </c>
      <c r="Q81" s="37">
        <f t="shared" si="15"/>
        <v>0</v>
      </c>
      <c r="R81" s="37">
        <f t="shared" si="12"/>
        <v>0</v>
      </c>
      <c r="S81" s="37">
        <f t="shared" si="13"/>
        <v>0</v>
      </c>
    </row>
    <row r="82" spans="1:19">
      <c r="A82" s="134" t="s">
        <v>82</v>
      </c>
      <c r="B82" s="136">
        <v>10000000</v>
      </c>
      <c r="C82" s="136">
        <v>10000000</v>
      </c>
      <c r="D82" s="136"/>
      <c r="E82" s="136"/>
      <c r="F82" s="136">
        <v>0</v>
      </c>
      <c r="H82" s="36" t="s">
        <v>611</v>
      </c>
      <c r="I82" s="63">
        <v>10000000</v>
      </c>
      <c r="J82" s="64">
        <v>10000000</v>
      </c>
      <c r="K82" s="64">
        <v>0</v>
      </c>
      <c r="L82" s="64">
        <v>0</v>
      </c>
      <c r="M82" s="64">
        <v>0</v>
      </c>
      <c r="O82" s="37">
        <f t="shared" si="11"/>
        <v>0</v>
      </c>
      <c r="P82" s="37">
        <f t="shared" si="14"/>
        <v>0</v>
      </c>
      <c r="Q82" s="37">
        <f t="shared" si="15"/>
        <v>0</v>
      </c>
      <c r="R82" s="37">
        <f t="shared" si="12"/>
        <v>0</v>
      </c>
      <c r="S82" s="37">
        <f t="shared" si="13"/>
        <v>0</v>
      </c>
    </row>
    <row r="83" spans="1:19">
      <c r="A83" s="135" t="s">
        <v>54</v>
      </c>
      <c r="B83" s="136">
        <v>10000000</v>
      </c>
      <c r="C83" s="136">
        <v>10000000</v>
      </c>
      <c r="D83" s="136"/>
      <c r="E83" s="136"/>
      <c r="F83" s="136">
        <v>0</v>
      </c>
      <c r="H83" s="36" t="s">
        <v>299</v>
      </c>
      <c r="I83" s="63">
        <v>10000000</v>
      </c>
      <c r="J83" s="64">
        <v>10000000</v>
      </c>
      <c r="K83" s="64">
        <v>0</v>
      </c>
      <c r="L83" s="64">
        <v>0</v>
      </c>
      <c r="M83" s="64">
        <v>0</v>
      </c>
      <c r="O83" s="37">
        <f t="shared" si="11"/>
        <v>0</v>
      </c>
      <c r="P83" s="37">
        <f t="shared" si="14"/>
        <v>0</v>
      </c>
      <c r="Q83" s="37">
        <f t="shared" si="15"/>
        <v>0</v>
      </c>
      <c r="R83" s="37">
        <f t="shared" si="12"/>
        <v>0</v>
      </c>
      <c r="S83" s="37">
        <f t="shared" si="13"/>
        <v>0</v>
      </c>
    </row>
    <row r="84" spans="1:19">
      <c r="A84" s="134" t="s">
        <v>58</v>
      </c>
      <c r="B84" s="136">
        <v>90500000</v>
      </c>
      <c r="C84" s="136">
        <v>90500000</v>
      </c>
      <c r="D84" s="136">
        <v>90500000</v>
      </c>
      <c r="E84" s="136">
        <v>7900000</v>
      </c>
      <c r="F84" s="136">
        <v>82600000</v>
      </c>
      <c r="H84" s="36" t="s">
        <v>399</v>
      </c>
      <c r="I84" s="63">
        <v>90500000</v>
      </c>
      <c r="J84" s="64">
        <v>90500000</v>
      </c>
      <c r="K84" s="64">
        <v>90500000</v>
      </c>
      <c r="L84" s="64">
        <v>7900000</v>
      </c>
      <c r="M84" s="64">
        <v>82600000</v>
      </c>
      <c r="O84" s="37">
        <f t="shared" si="11"/>
        <v>0</v>
      </c>
      <c r="P84" s="37">
        <f t="shared" si="14"/>
        <v>0</v>
      </c>
      <c r="Q84" s="37">
        <f t="shared" si="15"/>
        <v>0</v>
      </c>
      <c r="R84" s="37">
        <f t="shared" si="12"/>
        <v>0</v>
      </c>
      <c r="S84" s="37">
        <f t="shared" si="13"/>
        <v>0</v>
      </c>
    </row>
    <row r="85" spans="1:19">
      <c r="A85" s="135" t="s">
        <v>54</v>
      </c>
      <c r="B85" s="136">
        <v>74500000</v>
      </c>
      <c r="C85" s="136">
        <v>74500000</v>
      </c>
      <c r="D85" s="136">
        <v>74500000</v>
      </c>
      <c r="E85" s="136">
        <v>7900000</v>
      </c>
      <c r="F85" s="136">
        <v>66600000</v>
      </c>
      <c r="H85" s="36" t="s">
        <v>299</v>
      </c>
      <c r="I85" s="63">
        <v>74500000</v>
      </c>
      <c r="J85" s="64">
        <v>74500000</v>
      </c>
      <c r="K85" s="64">
        <v>74500000</v>
      </c>
      <c r="L85" s="64">
        <v>7900000</v>
      </c>
      <c r="M85" s="64">
        <v>66600000</v>
      </c>
      <c r="O85" s="37">
        <f t="shared" si="11"/>
        <v>0</v>
      </c>
      <c r="P85" s="37">
        <f t="shared" si="14"/>
        <v>0</v>
      </c>
      <c r="Q85" s="37">
        <f t="shared" si="15"/>
        <v>0</v>
      </c>
      <c r="R85" s="37">
        <f t="shared" si="12"/>
        <v>0</v>
      </c>
      <c r="S85" s="37">
        <f t="shared" si="13"/>
        <v>0</v>
      </c>
    </row>
    <row r="86" spans="1:19">
      <c r="A86" s="135" t="s">
        <v>63</v>
      </c>
      <c r="B86" s="136">
        <v>16000000</v>
      </c>
      <c r="C86" s="136">
        <v>16000000</v>
      </c>
      <c r="D86" s="136">
        <v>16000000</v>
      </c>
      <c r="E86" s="136">
        <v>0</v>
      </c>
      <c r="F86" s="136">
        <v>16000000</v>
      </c>
      <c r="H86" s="36" t="s">
        <v>63</v>
      </c>
      <c r="I86" s="63">
        <v>16000000</v>
      </c>
      <c r="J86" s="64">
        <v>16000000</v>
      </c>
      <c r="K86" s="64">
        <v>16000000</v>
      </c>
      <c r="L86" s="64">
        <v>0</v>
      </c>
      <c r="M86" s="64">
        <v>16000000</v>
      </c>
      <c r="O86" s="37">
        <f t="shared" si="11"/>
        <v>0</v>
      </c>
      <c r="P86" s="37">
        <f t="shared" si="14"/>
        <v>0</v>
      </c>
      <c r="Q86" s="37">
        <f t="shared" si="15"/>
        <v>0</v>
      </c>
      <c r="R86" s="37">
        <f t="shared" si="12"/>
        <v>0</v>
      </c>
      <c r="S86" s="37">
        <f t="shared" si="13"/>
        <v>0</v>
      </c>
    </row>
    <row r="87" spans="1:19">
      <c r="A87" s="134" t="s">
        <v>139</v>
      </c>
      <c r="B87" s="136">
        <v>274500000</v>
      </c>
      <c r="C87" s="136">
        <v>274500000</v>
      </c>
      <c r="D87" s="136">
        <v>274500000</v>
      </c>
      <c r="E87" s="136">
        <v>41783333</v>
      </c>
      <c r="F87" s="136">
        <v>232716667</v>
      </c>
      <c r="H87" s="36" t="s">
        <v>400</v>
      </c>
      <c r="I87" s="63">
        <v>274500000</v>
      </c>
      <c r="J87" s="64">
        <v>274500000</v>
      </c>
      <c r="K87" s="64">
        <v>274500000</v>
      </c>
      <c r="L87" s="64">
        <v>41783333</v>
      </c>
      <c r="M87" s="64">
        <v>232716667</v>
      </c>
      <c r="O87" s="37">
        <f t="shared" si="11"/>
        <v>0</v>
      </c>
      <c r="P87" s="37">
        <f t="shared" si="14"/>
        <v>0</v>
      </c>
      <c r="Q87" s="37">
        <f t="shared" si="15"/>
        <v>0</v>
      </c>
      <c r="R87" s="37">
        <f t="shared" si="12"/>
        <v>0</v>
      </c>
      <c r="S87" s="37">
        <f t="shared" si="13"/>
        <v>0</v>
      </c>
    </row>
    <row r="88" spans="1:19">
      <c r="A88" s="135" t="s">
        <v>54</v>
      </c>
      <c r="B88" s="136">
        <v>184500000</v>
      </c>
      <c r="C88" s="136">
        <v>184500000</v>
      </c>
      <c r="D88" s="136">
        <v>184500000</v>
      </c>
      <c r="E88" s="136">
        <v>25650000</v>
      </c>
      <c r="F88" s="136">
        <v>158850000</v>
      </c>
      <c r="H88" s="36" t="s">
        <v>299</v>
      </c>
      <c r="I88" s="63">
        <v>184500000</v>
      </c>
      <c r="J88" s="64">
        <v>184500000</v>
      </c>
      <c r="K88" s="64">
        <v>184500000</v>
      </c>
      <c r="L88" s="64">
        <v>25650000</v>
      </c>
      <c r="M88" s="64">
        <v>158850000</v>
      </c>
      <c r="O88" s="37">
        <f t="shared" si="11"/>
        <v>0</v>
      </c>
      <c r="P88" s="37">
        <f t="shared" si="14"/>
        <v>0</v>
      </c>
      <c r="Q88" s="37">
        <f t="shared" si="15"/>
        <v>0</v>
      </c>
      <c r="R88" s="37">
        <f t="shared" si="12"/>
        <v>0</v>
      </c>
      <c r="S88" s="37">
        <f t="shared" si="13"/>
        <v>0</v>
      </c>
    </row>
    <row r="89" spans="1:19">
      <c r="A89" s="135" t="s">
        <v>63</v>
      </c>
      <c r="B89" s="136">
        <v>90000000</v>
      </c>
      <c r="C89" s="136">
        <v>90000000</v>
      </c>
      <c r="D89" s="136">
        <v>90000000</v>
      </c>
      <c r="E89" s="136">
        <v>16133333</v>
      </c>
      <c r="F89" s="136">
        <v>73866667</v>
      </c>
      <c r="H89" s="36" t="s">
        <v>63</v>
      </c>
      <c r="I89" s="63">
        <v>90000000</v>
      </c>
      <c r="J89" s="64">
        <v>90000000</v>
      </c>
      <c r="K89" s="64">
        <v>90000000</v>
      </c>
      <c r="L89" s="64">
        <v>16133333</v>
      </c>
      <c r="M89" s="64">
        <v>73866667</v>
      </c>
      <c r="O89" s="37">
        <f t="shared" si="11"/>
        <v>0</v>
      </c>
      <c r="P89" s="37">
        <f t="shared" si="14"/>
        <v>0</v>
      </c>
      <c r="Q89" s="37">
        <f t="shared" si="15"/>
        <v>0</v>
      </c>
      <c r="R89" s="37">
        <f t="shared" si="12"/>
        <v>0</v>
      </c>
      <c r="S89" s="37">
        <f t="shared" si="13"/>
        <v>0</v>
      </c>
    </row>
    <row r="90" spans="1:19">
      <c r="A90" s="134" t="s">
        <v>76</v>
      </c>
      <c r="B90" s="136">
        <v>31500000</v>
      </c>
      <c r="C90" s="136">
        <v>31500000</v>
      </c>
      <c r="D90" s="136">
        <v>31500000</v>
      </c>
      <c r="E90" s="136">
        <v>4000000</v>
      </c>
      <c r="F90" s="136">
        <v>27500000</v>
      </c>
      <c r="H90" s="36" t="s">
        <v>401</v>
      </c>
      <c r="I90" s="63">
        <v>31500000</v>
      </c>
      <c r="J90" s="64">
        <v>31500000</v>
      </c>
      <c r="K90" s="64">
        <v>31500000</v>
      </c>
      <c r="L90" s="64">
        <v>4000000</v>
      </c>
      <c r="M90" s="64">
        <v>27500000</v>
      </c>
      <c r="O90" s="37">
        <f t="shared" si="11"/>
        <v>0</v>
      </c>
      <c r="P90" s="37">
        <f t="shared" si="14"/>
        <v>0</v>
      </c>
      <c r="Q90" s="37">
        <f t="shared" si="15"/>
        <v>0</v>
      </c>
      <c r="R90" s="37">
        <f t="shared" si="12"/>
        <v>0</v>
      </c>
      <c r="S90" s="37">
        <f t="shared" si="13"/>
        <v>0</v>
      </c>
    </row>
    <row r="91" spans="1:19">
      <c r="A91" s="135" t="s">
        <v>54</v>
      </c>
      <c r="B91" s="136">
        <v>27500000</v>
      </c>
      <c r="C91" s="136">
        <v>27500000</v>
      </c>
      <c r="D91" s="136">
        <v>27500000</v>
      </c>
      <c r="E91" s="136">
        <v>0</v>
      </c>
      <c r="F91" s="136">
        <v>27500000</v>
      </c>
      <c r="H91" s="36" t="s">
        <v>299</v>
      </c>
      <c r="I91" s="63">
        <v>27500000</v>
      </c>
      <c r="J91" s="64">
        <v>27500000</v>
      </c>
      <c r="K91" s="64">
        <v>27500000</v>
      </c>
      <c r="L91" s="64">
        <v>0</v>
      </c>
      <c r="M91" s="64">
        <v>27500000</v>
      </c>
      <c r="O91" s="37">
        <f t="shared" si="11"/>
        <v>0</v>
      </c>
      <c r="P91" s="37">
        <f t="shared" si="14"/>
        <v>0</v>
      </c>
      <c r="Q91" s="37">
        <f t="shared" si="15"/>
        <v>0</v>
      </c>
      <c r="R91" s="37">
        <f t="shared" si="12"/>
        <v>0</v>
      </c>
      <c r="S91" s="37">
        <f t="shared" si="13"/>
        <v>0</v>
      </c>
    </row>
    <row r="92" spans="1:19">
      <c r="A92" s="135" t="s">
        <v>63</v>
      </c>
      <c r="B92" s="136">
        <v>4000000</v>
      </c>
      <c r="C92" s="136">
        <v>4000000</v>
      </c>
      <c r="D92" s="136">
        <v>4000000</v>
      </c>
      <c r="E92" s="136">
        <v>4000000</v>
      </c>
      <c r="F92" s="136">
        <v>0</v>
      </c>
      <c r="H92" s="36" t="s">
        <v>63</v>
      </c>
      <c r="I92" s="63">
        <v>4000000</v>
      </c>
      <c r="J92" s="64">
        <v>4000000</v>
      </c>
      <c r="K92" s="64">
        <v>4000000</v>
      </c>
      <c r="L92" s="64">
        <v>4000000</v>
      </c>
      <c r="M92" s="64">
        <v>0</v>
      </c>
      <c r="O92" s="37">
        <f t="shared" si="11"/>
        <v>0</v>
      </c>
      <c r="P92" s="37">
        <f t="shared" si="14"/>
        <v>0</v>
      </c>
      <c r="Q92" s="37">
        <f t="shared" si="15"/>
        <v>0</v>
      </c>
      <c r="R92" s="37">
        <f t="shared" si="12"/>
        <v>0</v>
      </c>
      <c r="S92" s="37">
        <f t="shared" si="13"/>
        <v>0</v>
      </c>
    </row>
    <row r="93" spans="1:19">
      <c r="A93" s="134" t="s">
        <v>106</v>
      </c>
      <c r="B93" s="136">
        <v>0</v>
      </c>
      <c r="C93" s="136">
        <v>0</v>
      </c>
      <c r="D93" s="136"/>
      <c r="E93" s="136"/>
      <c r="F93" s="136">
        <v>0</v>
      </c>
      <c r="H93" s="36" t="s">
        <v>402</v>
      </c>
      <c r="I93" s="63">
        <v>0</v>
      </c>
      <c r="J93" s="64">
        <v>0</v>
      </c>
      <c r="K93" s="64">
        <v>0</v>
      </c>
      <c r="L93" s="64">
        <v>0</v>
      </c>
      <c r="M93" s="64">
        <v>0</v>
      </c>
      <c r="O93" s="37">
        <f t="shared" si="11"/>
        <v>0</v>
      </c>
      <c r="P93" s="37">
        <f t="shared" si="14"/>
        <v>0</v>
      </c>
      <c r="Q93" s="37">
        <f t="shared" si="15"/>
        <v>0</v>
      </c>
      <c r="R93" s="37">
        <f t="shared" si="12"/>
        <v>0</v>
      </c>
      <c r="S93" s="37">
        <f t="shared" si="13"/>
        <v>0</v>
      </c>
    </row>
    <row r="94" spans="1:19">
      <c r="A94" s="135" t="s">
        <v>54</v>
      </c>
      <c r="B94" s="136">
        <v>0</v>
      </c>
      <c r="C94" s="136">
        <v>0</v>
      </c>
      <c r="D94" s="136"/>
      <c r="E94" s="136"/>
      <c r="F94" s="136">
        <v>0</v>
      </c>
      <c r="H94" s="36" t="s">
        <v>299</v>
      </c>
      <c r="I94" s="63">
        <v>0</v>
      </c>
      <c r="J94" s="64">
        <v>0</v>
      </c>
      <c r="K94" s="64">
        <v>0</v>
      </c>
      <c r="L94" s="64">
        <v>0</v>
      </c>
      <c r="M94" s="64">
        <v>0</v>
      </c>
      <c r="O94" s="37">
        <f t="shared" si="11"/>
        <v>0</v>
      </c>
      <c r="P94" s="37">
        <f t="shared" si="14"/>
        <v>0</v>
      </c>
      <c r="Q94" s="37">
        <f t="shared" si="15"/>
        <v>0</v>
      </c>
      <c r="R94" s="37">
        <f t="shared" si="12"/>
        <v>0</v>
      </c>
      <c r="S94" s="37">
        <f t="shared" si="13"/>
        <v>0</v>
      </c>
    </row>
    <row r="95" spans="1:19">
      <c r="A95" s="134" t="s">
        <v>150</v>
      </c>
      <c r="B95" s="136">
        <v>71500000</v>
      </c>
      <c r="C95" s="136">
        <v>71500000</v>
      </c>
      <c r="D95" s="136">
        <v>71500000</v>
      </c>
      <c r="E95" s="136">
        <v>12960000</v>
      </c>
      <c r="F95" s="136">
        <v>58540000</v>
      </c>
      <c r="H95" s="36" t="s">
        <v>403</v>
      </c>
      <c r="I95" s="63">
        <v>71500000</v>
      </c>
      <c r="J95" s="64">
        <v>71500000</v>
      </c>
      <c r="K95" s="64">
        <v>71500000</v>
      </c>
      <c r="L95" s="64">
        <v>12960000</v>
      </c>
      <c r="M95" s="64">
        <v>58540000</v>
      </c>
      <c r="O95" s="37">
        <f t="shared" si="11"/>
        <v>0</v>
      </c>
      <c r="P95" s="37">
        <f t="shared" si="14"/>
        <v>0</v>
      </c>
      <c r="Q95" s="37">
        <f t="shared" si="15"/>
        <v>0</v>
      </c>
      <c r="R95" s="37">
        <f t="shared" si="12"/>
        <v>0</v>
      </c>
      <c r="S95" s="37">
        <f t="shared" si="13"/>
        <v>0</v>
      </c>
    </row>
    <row r="96" spans="1:19">
      <c r="A96" s="135" t="s">
        <v>54</v>
      </c>
      <c r="B96" s="136">
        <v>71500000</v>
      </c>
      <c r="C96" s="136">
        <v>71500000</v>
      </c>
      <c r="D96" s="136">
        <v>71500000</v>
      </c>
      <c r="E96" s="136">
        <v>12960000</v>
      </c>
      <c r="F96" s="136">
        <v>58540000</v>
      </c>
      <c r="H96" s="36" t="s">
        <v>299</v>
      </c>
      <c r="I96" s="63">
        <v>71500000</v>
      </c>
      <c r="J96" s="64">
        <v>71500000</v>
      </c>
      <c r="K96" s="64">
        <v>71500000</v>
      </c>
      <c r="L96" s="64">
        <v>12960000</v>
      </c>
      <c r="M96" s="64">
        <v>58540000</v>
      </c>
      <c r="O96" s="37">
        <f t="shared" si="11"/>
        <v>0</v>
      </c>
      <c r="P96" s="37">
        <f t="shared" si="14"/>
        <v>0</v>
      </c>
      <c r="Q96" s="37">
        <f t="shared" si="15"/>
        <v>0</v>
      </c>
      <c r="R96" s="37">
        <f t="shared" si="12"/>
        <v>0</v>
      </c>
      <c r="S96" s="37">
        <f t="shared" si="13"/>
        <v>0</v>
      </c>
    </row>
    <row r="97" spans="1:19">
      <c r="A97" s="134" t="s">
        <v>135</v>
      </c>
      <c r="B97" s="136">
        <v>21235260</v>
      </c>
      <c r="C97" s="136">
        <v>21235260</v>
      </c>
      <c r="D97" s="136"/>
      <c r="E97" s="136"/>
      <c r="F97" s="136">
        <v>0</v>
      </c>
      <c r="H97" s="36" t="s">
        <v>404</v>
      </c>
      <c r="I97" s="63">
        <v>21235260</v>
      </c>
      <c r="J97" s="64">
        <v>21235260</v>
      </c>
      <c r="K97" s="64">
        <v>0</v>
      </c>
      <c r="L97" s="64">
        <v>0</v>
      </c>
      <c r="M97" s="64">
        <v>0</v>
      </c>
      <c r="O97" s="37">
        <f t="shared" si="11"/>
        <v>0</v>
      </c>
      <c r="P97" s="37">
        <f t="shared" si="14"/>
        <v>0</v>
      </c>
      <c r="Q97" s="37">
        <f t="shared" si="15"/>
        <v>0</v>
      </c>
      <c r="R97" s="37">
        <f t="shared" si="12"/>
        <v>0</v>
      </c>
      <c r="S97" s="37">
        <f t="shared" si="13"/>
        <v>0</v>
      </c>
    </row>
    <row r="98" spans="1:19">
      <c r="A98" s="135" t="s">
        <v>54</v>
      </c>
      <c r="B98" s="136">
        <v>21235260</v>
      </c>
      <c r="C98" s="136">
        <v>21235260</v>
      </c>
      <c r="D98" s="136"/>
      <c r="E98" s="136"/>
      <c r="F98" s="136">
        <v>0</v>
      </c>
      <c r="H98" s="36" t="s">
        <v>299</v>
      </c>
      <c r="I98" s="63">
        <v>21235260</v>
      </c>
      <c r="J98" s="64">
        <v>21235260</v>
      </c>
      <c r="K98" s="64">
        <v>0</v>
      </c>
      <c r="L98" s="64">
        <v>0</v>
      </c>
      <c r="M98" s="64">
        <v>0</v>
      </c>
      <c r="O98" s="37">
        <f t="shared" si="11"/>
        <v>0</v>
      </c>
      <c r="P98" s="37">
        <f t="shared" si="14"/>
        <v>0</v>
      </c>
      <c r="Q98" s="37">
        <f t="shared" si="15"/>
        <v>0</v>
      </c>
      <c r="R98" s="37">
        <f t="shared" si="12"/>
        <v>0</v>
      </c>
      <c r="S98" s="37">
        <f t="shared" si="13"/>
        <v>0</v>
      </c>
    </row>
    <row r="99" spans="1:19">
      <c r="A99" s="134" t="s">
        <v>60</v>
      </c>
      <c r="B99" s="136">
        <v>95950000</v>
      </c>
      <c r="C99" s="136">
        <v>95950000</v>
      </c>
      <c r="D99" s="136">
        <v>80700000</v>
      </c>
      <c r="E99" s="136">
        <v>15116667</v>
      </c>
      <c r="F99" s="136">
        <v>65583333</v>
      </c>
      <c r="H99" s="36" t="s">
        <v>405</v>
      </c>
      <c r="I99" s="63">
        <v>95950000</v>
      </c>
      <c r="J99" s="64">
        <v>95950000</v>
      </c>
      <c r="K99" s="64">
        <v>80700000</v>
      </c>
      <c r="L99" s="64">
        <v>15116667</v>
      </c>
      <c r="M99" s="64">
        <v>65583333</v>
      </c>
      <c r="O99" s="37">
        <f t="shared" si="11"/>
        <v>0</v>
      </c>
      <c r="P99" s="37">
        <f t="shared" si="14"/>
        <v>0</v>
      </c>
      <c r="Q99" s="37">
        <f t="shared" si="15"/>
        <v>0</v>
      </c>
      <c r="R99" s="37">
        <f t="shared" si="12"/>
        <v>0</v>
      </c>
      <c r="S99" s="37">
        <f t="shared" si="13"/>
        <v>0</v>
      </c>
    </row>
    <row r="100" spans="1:19">
      <c r="A100" s="135" t="s">
        <v>54</v>
      </c>
      <c r="B100" s="136">
        <v>79450000</v>
      </c>
      <c r="C100" s="136">
        <v>79450000</v>
      </c>
      <c r="D100" s="136">
        <v>64200000</v>
      </c>
      <c r="E100" s="136">
        <v>11816667</v>
      </c>
      <c r="F100" s="136">
        <v>52383333</v>
      </c>
      <c r="H100" s="36" t="s">
        <v>299</v>
      </c>
      <c r="I100" s="63">
        <v>79450000</v>
      </c>
      <c r="J100" s="64">
        <v>79450000</v>
      </c>
      <c r="K100" s="64">
        <v>64200000</v>
      </c>
      <c r="L100" s="64">
        <v>11816667</v>
      </c>
      <c r="M100" s="64">
        <v>52383333</v>
      </c>
      <c r="O100" s="37">
        <f t="shared" si="11"/>
        <v>0</v>
      </c>
      <c r="P100" s="37">
        <f t="shared" si="14"/>
        <v>0</v>
      </c>
      <c r="Q100" s="37">
        <f t="shared" si="15"/>
        <v>0</v>
      </c>
      <c r="R100" s="37">
        <f t="shared" si="12"/>
        <v>0</v>
      </c>
      <c r="S100" s="37">
        <f t="shared" si="13"/>
        <v>0</v>
      </c>
    </row>
    <row r="101" spans="1:19">
      <c r="A101" s="135" t="s">
        <v>63</v>
      </c>
      <c r="B101" s="136">
        <v>16500000</v>
      </c>
      <c r="C101" s="136">
        <v>16500000</v>
      </c>
      <c r="D101" s="136">
        <v>16500000</v>
      </c>
      <c r="E101" s="136">
        <v>3300000</v>
      </c>
      <c r="F101" s="136">
        <v>13200000</v>
      </c>
      <c r="H101" s="36" t="s">
        <v>63</v>
      </c>
      <c r="I101" s="63">
        <v>16500000</v>
      </c>
      <c r="J101" s="64">
        <v>16500000</v>
      </c>
      <c r="K101" s="64">
        <v>16500000</v>
      </c>
      <c r="L101" s="64">
        <v>3300000</v>
      </c>
      <c r="M101" s="64">
        <v>13200000</v>
      </c>
      <c r="O101" s="37">
        <f t="shared" si="11"/>
        <v>0</v>
      </c>
      <c r="P101" s="37">
        <f t="shared" si="14"/>
        <v>0</v>
      </c>
      <c r="Q101" s="37">
        <f t="shared" si="15"/>
        <v>0</v>
      </c>
      <c r="R101" s="37">
        <f t="shared" si="12"/>
        <v>0</v>
      </c>
      <c r="S101" s="37">
        <f t="shared" si="13"/>
        <v>0</v>
      </c>
    </row>
    <row r="102" spans="1:19">
      <c r="A102" s="134" t="s">
        <v>471</v>
      </c>
      <c r="B102" s="136">
        <v>80000000</v>
      </c>
      <c r="C102" s="136">
        <v>80000000</v>
      </c>
      <c r="D102" s="136"/>
      <c r="E102" s="136"/>
      <c r="F102" s="136">
        <v>0</v>
      </c>
      <c r="H102" s="36" t="s">
        <v>519</v>
      </c>
      <c r="I102" s="63">
        <v>80000000</v>
      </c>
      <c r="J102" s="64">
        <v>80000000</v>
      </c>
      <c r="K102" s="64">
        <v>0</v>
      </c>
      <c r="L102" s="64">
        <v>0</v>
      </c>
      <c r="M102" s="64">
        <v>0</v>
      </c>
      <c r="O102" s="37">
        <f t="shared" si="11"/>
        <v>0</v>
      </c>
      <c r="P102" s="37">
        <f t="shared" si="14"/>
        <v>0</v>
      </c>
      <c r="Q102" s="37">
        <f t="shared" si="15"/>
        <v>0</v>
      </c>
      <c r="R102" s="37">
        <f t="shared" si="12"/>
        <v>0</v>
      </c>
      <c r="S102" s="37">
        <f t="shared" si="13"/>
        <v>0</v>
      </c>
    </row>
    <row r="103" spans="1:19">
      <c r="A103" s="135" t="s">
        <v>63</v>
      </c>
      <c r="B103" s="136">
        <v>80000000</v>
      </c>
      <c r="C103" s="136">
        <v>80000000</v>
      </c>
      <c r="D103" s="136"/>
      <c r="E103" s="136"/>
      <c r="F103" s="136">
        <v>0</v>
      </c>
      <c r="H103" s="36" t="s">
        <v>63</v>
      </c>
      <c r="I103" s="63">
        <v>80000000</v>
      </c>
      <c r="J103" s="64">
        <v>80000000</v>
      </c>
      <c r="K103" s="64">
        <v>0</v>
      </c>
      <c r="L103" s="64">
        <v>0</v>
      </c>
      <c r="M103" s="64">
        <v>0</v>
      </c>
      <c r="O103" s="37">
        <f t="shared" si="11"/>
        <v>0</v>
      </c>
      <c r="P103" s="37">
        <f t="shared" si="14"/>
        <v>0</v>
      </c>
      <c r="Q103" s="37">
        <f t="shared" si="15"/>
        <v>0</v>
      </c>
      <c r="R103" s="37">
        <f t="shared" si="12"/>
        <v>0</v>
      </c>
      <c r="S103" s="37">
        <f t="shared" si="13"/>
        <v>0</v>
      </c>
    </row>
    <row r="104" spans="1:19">
      <c r="A104" s="134" t="s">
        <v>72</v>
      </c>
      <c r="B104" s="136">
        <v>210000000</v>
      </c>
      <c r="C104" s="136">
        <v>210000000</v>
      </c>
      <c r="D104" s="136">
        <v>201500000</v>
      </c>
      <c r="E104" s="136">
        <v>21173333</v>
      </c>
      <c r="F104" s="136">
        <v>180326667</v>
      </c>
      <c r="H104" s="36" t="s">
        <v>406</v>
      </c>
      <c r="I104" s="63">
        <v>210000000</v>
      </c>
      <c r="J104" s="64">
        <v>210000000</v>
      </c>
      <c r="K104" s="64">
        <v>201500000</v>
      </c>
      <c r="L104" s="64">
        <v>21173333</v>
      </c>
      <c r="M104" s="64">
        <v>180326667</v>
      </c>
      <c r="O104" s="37">
        <f t="shared" si="11"/>
        <v>0</v>
      </c>
      <c r="P104" s="37">
        <f t="shared" si="14"/>
        <v>0</v>
      </c>
      <c r="Q104" s="37">
        <f t="shared" si="15"/>
        <v>0</v>
      </c>
      <c r="R104" s="37">
        <f t="shared" si="12"/>
        <v>0</v>
      </c>
      <c r="S104" s="37">
        <f t="shared" si="13"/>
        <v>0</v>
      </c>
    </row>
    <row r="105" spans="1:19">
      <c r="A105" s="135" t="s">
        <v>54</v>
      </c>
      <c r="B105" s="136">
        <v>170000000</v>
      </c>
      <c r="C105" s="136">
        <v>170000000</v>
      </c>
      <c r="D105" s="136">
        <v>161500000</v>
      </c>
      <c r="E105" s="136">
        <v>14240000</v>
      </c>
      <c r="F105" s="136">
        <v>147260000</v>
      </c>
      <c r="H105" s="36" t="s">
        <v>299</v>
      </c>
      <c r="I105" s="63">
        <v>170000000</v>
      </c>
      <c r="J105" s="64">
        <v>170000000</v>
      </c>
      <c r="K105" s="64">
        <v>161500000</v>
      </c>
      <c r="L105" s="64">
        <v>14240000</v>
      </c>
      <c r="M105" s="64">
        <v>147260000</v>
      </c>
      <c r="O105" s="37">
        <f t="shared" si="11"/>
        <v>0</v>
      </c>
      <c r="P105" s="37">
        <f t="shared" si="14"/>
        <v>0</v>
      </c>
      <c r="Q105" s="37">
        <f t="shared" si="15"/>
        <v>0</v>
      </c>
      <c r="R105" s="37">
        <f t="shared" si="12"/>
        <v>0</v>
      </c>
      <c r="S105" s="37">
        <f t="shared" si="13"/>
        <v>0</v>
      </c>
    </row>
    <row r="106" spans="1:19">
      <c r="A106" s="135" t="s">
        <v>63</v>
      </c>
      <c r="B106" s="136">
        <v>40000000</v>
      </c>
      <c r="C106" s="136">
        <v>40000000</v>
      </c>
      <c r="D106" s="136">
        <v>40000000</v>
      </c>
      <c r="E106" s="136">
        <v>6933333</v>
      </c>
      <c r="F106" s="136">
        <v>33066667</v>
      </c>
      <c r="H106" s="36" t="s">
        <v>63</v>
      </c>
      <c r="I106" s="63">
        <v>40000000</v>
      </c>
      <c r="J106" s="64">
        <v>40000000</v>
      </c>
      <c r="K106" s="64">
        <v>40000000</v>
      </c>
      <c r="L106" s="64">
        <v>6933333</v>
      </c>
      <c r="M106" s="64">
        <v>33066667</v>
      </c>
      <c r="O106" s="37">
        <f t="shared" si="11"/>
        <v>0</v>
      </c>
      <c r="P106" s="37">
        <f t="shared" si="14"/>
        <v>0</v>
      </c>
      <c r="Q106" s="37">
        <f t="shared" si="15"/>
        <v>0</v>
      </c>
      <c r="R106" s="37">
        <f t="shared" si="12"/>
        <v>0</v>
      </c>
      <c r="S106" s="37">
        <f t="shared" si="13"/>
        <v>0</v>
      </c>
    </row>
    <row r="107" spans="1:19">
      <c r="A107" s="134" t="s">
        <v>257</v>
      </c>
      <c r="B107" s="136">
        <v>16250000</v>
      </c>
      <c r="C107" s="136">
        <v>16250000</v>
      </c>
      <c r="D107" s="136">
        <v>3851073</v>
      </c>
      <c r="E107" s="136">
        <v>3847603</v>
      </c>
      <c r="F107" s="136">
        <v>3470</v>
      </c>
      <c r="H107" s="36" t="s">
        <v>458</v>
      </c>
      <c r="I107" s="63">
        <v>16250000</v>
      </c>
      <c r="J107" s="64">
        <v>16250000</v>
      </c>
      <c r="K107" s="64">
        <v>3851073</v>
      </c>
      <c r="L107" s="64">
        <v>3847603</v>
      </c>
      <c r="M107" s="64">
        <v>3470</v>
      </c>
      <c r="O107" s="37">
        <f t="shared" si="11"/>
        <v>0</v>
      </c>
      <c r="P107" s="37">
        <f t="shared" si="14"/>
        <v>0</v>
      </c>
      <c r="Q107" s="37">
        <f t="shared" si="15"/>
        <v>0</v>
      </c>
      <c r="R107" s="37">
        <f t="shared" si="12"/>
        <v>0</v>
      </c>
      <c r="S107" s="37">
        <f t="shared" si="13"/>
        <v>0</v>
      </c>
    </row>
    <row r="108" spans="1:19">
      <c r="A108" s="135" t="s">
        <v>54</v>
      </c>
      <c r="B108" s="136">
        <v>16250000</v>
      </c>
      <c r="C108" s="136">
        <v>16250000</v>
      </c>
      <c r="D108" s="136">
        <v>3851073</v>
      </c>
      <c r="E108" s="136">
        <v>3847603</v>
      </c>
      <c r="F108" s="136">
        <v>3470</v>
      </c>
      <c r="H108" s="36" t="s">
        <v>299</v>
      </c>
      <c r="I108" s="63">
        <v>16250000</v>
      </c>
      <c r="J108" s="64">
        <v>16250000</v>
      </c>
      <c r="K108" s="64">
        <v>3851073</v>
      </c>
      <c r="L108" s="64">
        <v>3847603</v>
      </c>
      <c r="M108" s="64">
        <v>3470</v>
      </c>
      <c r="O108" s="37">
        <f t="shared" si="11"/>
        <v>0</v>
      </c>
      <c r="P108" s="37">
        <f t="shared" si="14"/>
        <v>0</v>
      </c>
      <c r="Q108" s="37">
        <f t="shared" si="15"/>
        <v>0</v>
      </c>
      <c r="R108" s="37">
        <f t="shared" si="12"/>
        <v>0</v>
      </c>
      <c r="S108" s="37">
        <f t="shared" si="13"/>
        <v>0</v>
      </c>
    </row>
    <row r="109" spans="1:19">
      <c r="A109" s="134" t="s">
        <v>439</v>
      </c>
      <c r="B109" s="136">
        <v>4500000</v>
      </c>
      <c r="C109" s="136">
        <v>4500000</v>
      </c>
      <c r="D109" s="136">
        <v>1163450</v>
      </c>
      <c r="E109" s="136">
        <v>1163450</v>
      </c>
      <c r="F109" s="136">
        <v>0</v>
      </c>
      <c r="H109" s="36" t="s">
        <v>459</v>
      </c>
      <c r="I109" s="63">
        <v>4500000</v>
      </c>
      <c r="J109" s="64">
        <v>4500000</v>
      </c>
      <c r="K109" s="64">
        <v>1163450</v>
      </c>
      <c r="L109" s="64">
        <v>1163450</v>
      </c>
      <c r="M109" s="64">
        <v>0</v>
      </c>
      <c r="O109" s="37">
        <f t="shared" si="11"/>
        <v>0</v>
      </c>
      <c r="P109" s="37">
        <f t="shared" si="14"/>
        <v>0</v>
      </c>
      <c r="Q109" s="37">
        <f t="shared" si="15"/>
        <v>0</v>
      </c>
      <c r="R109" s="37">
        <f t="shared" si="12"/>
        <v>0</v>
      </c>
      <c r="S109" s="37">
        <f t="shared" si="13"/>
        <v>0</v>
      </c>
    </row>
    <row r="110" spans="1:19">
      <c r="A110" s="135" t="s">
        <v>54</v>
      </c>
      <c r="B110" s="136">
        <v>4500000</v>
      </c>
      <c r="C110" s="136">
        <v>4500000</v>
      </c>
      <c r="D110" s="136">
        <v>1163450</v>
      </c>
      <c r="E110" s="136">
        <v>1163450</v>
      </c>
      <c r="F110" s="136">
        <v>0</v>
      </c>
      <c r="H110" s="36" t="s">
        <v>299</v>
      </c>
      <c r="I110" s="63">
        <v>4500000</v>
      </c>
      <c r="J110" s="64">
        <v>4500000</v>
      </c>
      <c r="K110" s="64">
        <v>1163450</v>
      </c>
      <c r="L110" s="64">
        <v>1163450</v>
      </c>
      <c r="M110" s="64">
        <v>0</v>
      </c>
      <c r="O110" s="37">
        <f t="shared" si="11"/>
        <v>0</v>
      </c>
      <c r="P110" s="37">
        <f t="shared" si="14"/>
        <v>0</v>
      </c>
      <c r="Q110" s="37">
        <f t="shared" si="15"/>
        <v>0</v>
      </c>
      <c r="R110" s="37">
        <f t="shared" si="12"/>
        <v>0</v>
      </c>
      <c r="S110" s="37">
        <f t="shared" si="13"/>
        <v>0</v>
      </c>
    </row>
    <row r="111" spans="1:19">
      <c r="A111" s="134" t="s">
        <v>438</v>
      </c>
      <c r="B111" s="136">
        <v>5000000</v>
      </c>
      <c r="C111" s="136">
        <v>5000000</v>
      </c>
      <c r="D111" s="136"/>
      <c r="E111" s="136"/>
      <c r="F111" s="136">
        <v>0</v>
      </c>
      <c r="H111" s="36" t="s">
        <v>460</v>
      </c>
      <c r="I111" s="63">
        <v>5000000</v>
      </c>
      <c r="J111" s="64">
        <v>5000000</v>
      </c>
      <c r="K111" s="64">
        <v>0</v>
      </c>
      <c r="L111" s="64">
        <v>0</v>
      </c>
      <c r="M111" s="64">
        <v>0</v>
      </c>
      <c r="O111" s="37">
        <f t="shared" si="11"/>
        <v>0</v>
      </c>
      <c r="P111" s="37">
        <f t="shared" si="14"/>
        <v>0</v>
      </c>
      <c r="Q111" s="37">
        <f t="shared" si="15"/>
        <v>0</v>
      </c>
      <c r="R111" s="37">
        <f t="shared" si="12"/>
        <v>0</v>
      </c>
      <c r="S111" s="37">
        <f t="shared" si="13"/>
        <v>0</v>
      </c>
    </row>
    <row r="112" spans="1:19">
      <c r="A112" s="135" t="s">
        <v>54</v>
      </c>
      <c r="B112" s="136">
        <v>5000000</v>
      </c>
      <c r="C112" s="136">
        <v>5000000</v>
      </c>
      <c r="D112" s="136"/>
      <c r="E112" s="136"/>
      <c r="F112" s="136">
        <v>0</v>
      </c>
      <c r="H112" s="36" t="s">
        <v>299</v>
      </c>
      <c r="I112" s="63">
        <v>5000000</v>
      </c>
      <c r="J112" s="64">
        <v>5000000</v>
      </c>
      <c r="K112" s="64">
        <v>0</v>
      </c>
      <c r="L112" s="64">
        <v>0</v>
      </c>
      <c r="M112" s="64">
        <v>0</v>
      </c>
      <c r="O112" s="37">
        <f t="shared" si="11"/>
        <v>0</v>
      </c>
      <c r="P112" s="37">
        <f t="shared" si="14"/>
        <v>0</v>
      </c>
      <c r="Q112" s="37">
        <f t="shared" si="15"/>
        <v>0</v>
      </c>
      <c r="R112" s="37">
        <f t="shared" si="12"/>
        <v>0</v>
      </c>
      <c r="S112" s="37">
        <f t="shared" si="13"/>
        <v>0</v>
      </c>
    </row>
    <row r="113" spans="1:19">
      <c r="A113" s="134" t="s">
        <v>113</v>
      </c>
      <c r="B113" s="136">
        <v>14150000</v>
      </c>
      <c r="C113" s="136">
        <v>14150000</v>
      </c>
      <c r="D113" s="136">
        <v>2354352</v>
      </c>
      <c r="E113" s="136">
        <v>2253651</v>
      </c>
      <c r="F113" s="136">
        <v>100701</v>
      </c>
      <c r="H113" s="36" t="s">
        <v>407</v>
      </c>
      <c r="I113" s="63">
        <v>14150000</v>
      </c>
      <c r="J113" s="64">
        <v>14150000</v>
      </c>
      <c r="K113" s="64">
        <v>2354352</v>
      </c>
      <c r="L113" s="64">
        <v>2253651</v>
      </c>
      <c r="M113" s="64">
        <v>100701</v>
      </c>
      <c r="O113" s="37">
        <f t="shared" si="11"/>
        <v>0</v>
      </c>
      <c r="P113" s="37">
        <f t="shared" si="14"/>
        <v>0</v>
      </c>
      <c r="Q113" s="37">
        <f t="shared" si="15"/>
        <v>0</v>
      </c>
      <c r="R113" s="37">
        <f t="shared" si="12"/>
        <v>0</v>
      </c>
      <c r="S113" s="37">
        <f t="shared" si="13"/>
        <v>0</v>
      </c>
    </row>
    <row r="114" spans="1:19">
      <c r="A114" s="135" t="s">
        <v>54</v>
      </c>
      <c r="B114" s="136">
        <v>14150000</v>
      </c>
      <c r="C114" s="136">
        <v>14150000</v>
      </c>
      <c r="D114" s="136">
        <v>2354352</v>
      </c>
      <c r="E114" s="136">
        <v>2253651</v>
      </c>
      <c r="F114" s="136">
        <v>100701</v>
      </c>
      <c r="H114" s="36" t="s">
        <v>299</v>
      </c>
      <c r="I114" s="63">
        <v>14150000</v>
      </c>
      <c r="J114" s="64">
        <v>14150000</v>
      </c>
      <c r="K114" s="64">
        <v>2354352</v>
      </c>
      <c r="L114" s="64">
        <v>2253651</v>
      </c>
      <c r="M114" s="64">
        <v>100701</v>
      </c>
      <c r="O114" s="37">
        <f t="shared" si="11"/>
        <v>0</v>
      </c>
      <c r="P114" s="37">
        <f t="shared" si="14"/>
        <v>0</v>
      </c>
      <c r="Q114" s="37">
        <f t="shared" si="15"/>
        <v>0</v>
      </c>
      <c r="R114" s="37">
        <f t="shared" si="12"/>
        <v>0</v>
      </c>
      <c r="S114" s="37">
        <f t="shared" si="13"/>
        <v>0</v>
      </c>
    </row>
    <row r="115" spans="1:19">
      <c r="A115" s="133" t="s">
        <v>86</v>
      </c>
      <c r="B115" s="136">
        <v>11696165536</v>
      </c>
      <c r="C115" s="136">
        <v>5854754137</v>
      </c>
      <c r="D115" s="136">
        <v>4438033586</v>
      </c>
      <c r="E115" s="136">
        <v>2260517251</v>
      </c>
      <c r="F115" s="136">
        <v>2177516335</v>
      </c>
      <c r="H115" s="36" t="s">
        <v>2694</v>
      </c>
      <c r="I115" s="63">
        <v>11696165536</v>
      </c>
      <c r="J115" s="64">
        <v>5854754137</v>
      </c>
      <c r="K115" s="64">
        <v>4438033586</v>
      </c>
      <c r="L115" s="64">
        <v>2260517251</v>
      </c>
      <c r="M115" s="64">
        <v>2177516335</v>
      </c>
      <c r="O115" s="37">
        <f t="shared" si="11"/>
        <v>0</v>
      </c>
      <c r="P115" s="37">
        <f t="shared" si="14"/>
        <v>0</v>
      </c>
      <c r="Q115" s="37">
        <f t="shared" si="15"/>
        <v>0</v>
      </c>
      <c r="R115" s="37">
        <f t="shared" si="12"/>
        <v>0</v>
      </c>
      <c r="S115" s="37">
        <f t="shared" si="13"/>
        <v>0</v>
      </c>
    </row>
    <row r="116" spans="1:19">
      <c r="A116" s="134" t="s">
        <v>92</v>
      </c>
      <c r="B116" s="136">
        <v>60000000</v>
      </c>
      <c r="C116" s="136">
        <v>60000000</v>
      </c>
      <c r="D116" s="136">
        <v>17323100</v>
      </c>
      <c r="E116" s="136">
        <v>17323100</v>
      </c>
      <c r="F116" s="136">
        <v>0</v>
      </c>
      <c r="H116" s="36" t="s">
        <v>391</v>
      </c>
      <c r="I116" s="63">
        <v>60000000</v>
      </c>
      <c r="J116" s="64">
        <v>60000000</v>
      </c>
      <c r="K116" s="64">
        <v>17323100</v>
      </c>
      <c r="L116" s="64">
        <v>17323100</v>
      </c>
      <c r="M116" s="64">
        <v>0</v>
      </c>
      <c r="O116" s="37">
        <f t="shared" si="11"/>
        <v>0</v>
      </c>
      <c r="P116" s="37">
        <f t="shared" si="14"/>
        <v>0</v>
      </c>
      <c r="Q116" s="37">
        <f t="shared" si="15"/>
        <v>0</v>
      </c>
      <c r="R116" s="37">
        <f t="shared" si="12"/>
        <v>0</v>
      </c>
      <c r="S116" s="37">
        <f t="shared" si="13"/>
        <v>0</v>
      </c>
    </row>
    <row r="117" spans="1:19">
      <c r="A117" s="135" t="s">
        <v>54</v>
      </c>
      <c r="B117" s="136">
        <v>60000000</v>
      </c>
      <c r="C117" s="136">
        <v>60000000</v>
      </c>
      <c r="D117" s="136">
        <v>17323100</v>
      </c>
      <c r="E117" s="136">
        <v>17323100</v>
      </c>
      <c r="F117" s="136">
        <v>0</v>
      </c>
      <c r="H117" s="36" t="s">
        <v>299</v>
      </c>
      <c r="I117" s="63">
        <v>60000000</v>
      </c>
      <c r="J117" s="64">
        <v>60000000</v>
      </c>
      <c r="K117" s="64">
        <v>17323100</v>
      </c>
      <c r="L117" s="64">
        <v>17323100</v>
      </c>
      <c r="M117" s="64">
        <v>0</v>
      </c>
      <c r="O117" s="37">
        <f t="shared" si="11"/>
        <v>0</v>
      </c>
      <c r="P117" s="37">
        <f t="shared" si="14"/>
        <v>0</v>
      </c>
      <c r="Q117" s="37">
        <f t="shared" si="15"/>
        <v>0</v>
      </c>
      <c r="R117" s="37">
        <f t="shared" si="12"/>
        <v>0</v>
      </c>
      <c r="S117" s="37">
        <f t="shared" si="13"/>
        <v>0</v>
      </c>
    </row>
    <row r="118" spans="1:19">
      <c r="A118" s="134" t="s">
        <v>73</v>
      </c>
      <c r="B118" s="136">
        <v>8312217983</v>
      </c>
      <c r="C118" s="136">
        <v>2786079291</v>
      </c>
      <c r="D118" s="136">
        <v>1862745304</v>
      </c>
      <c r="E118" s="136">
        <v>1832355456</v>
      </c>
      <c r="F118" s="136">
        <v>30389848</v>
      </c>
      <c r="H118" s="36" t="s">
        <v>2688</v>
      </c>
      <c r="I118" s="63">
        <v>8312217983</v>
      </c>
      <c r="J118" s="64">
        <v>2786079291</v>
      </c>
      <c r="K118" s="64">
        <v>1862745304</v>
      </c>
      <c r="L118" s="64">
        <v>1832355456</v>
      </c>
      <c r="M118" s="64">
        <v>30389848</v>
      </c>
      <c r="O118" s="37">
        <f t="shared" si="11"/>
        <v>0</v>
      </c>
      <c r="P118" s="37">
        <f t="shared" si="14"/>
        <v>0</v>
      </c>
      <c r="Q118" s="37">
        <f t="shared" si="15"/>
        <v>0</v>
      </c>
      <c r="R118" s="37">
        <f t="shared" si="12"/>
        <v>0</v>
      </c>
      <c r="S118" s="37">
        <f t="shared" si="13"/>
        <v>0</v>
      </c>
    </row>
    <row r="119" spans="1:19">
      <c r="A119" s="135" t="s">
        <v>54</v>
      </c>
      <c r="B119" s="136">
        <v>919500000</v>
      </c>
      <c r="C119" s="136">
        <v>919500000</v>
      </c>
      <c r="D119" s="136"/>
      <c r="E119" s="136"/>
      <c r="F119" s="136">
        <v>0</v>
      </c>
      <c r="H119" s="36" t="s">
        <v>299</v>
      </c>
      <c r="I119" s="63">
        <v>919500000</v>
      </c>
      <c r="J119" s="64">
        <v>919500000</v>
      </c>
      <c r="K119" s="64">
        <v>0</v>
      </c>
      <c r="L119" s="64">
        <v>0</v>
      </c>
      <c r="M119" s="64">
        <v>0</v>
      </c>
      <c r="O119" s="37">
        <f t="shared" si="11"/>
        <v>0</v>
      </c>
      <c r="P119" s="37">
        <f t="shared" si="14"/>
        <v>0</v>
      </c>
      <c r="Q119" s="37">
        <f t="shared" si="15"/>
        <v>0</v>
      </c>
      <c r="R119" s="37">
        <f t="shared" si="12"/>
        <v>0</v>
      </c>
      <c r="S119" s="37">
        <f t="shared" si="13"/>
        <v>0</v>
      </c>
    </row>
    <row r="120" spans="1:19">
      <c r="A120" s="135" t="s">
        <v>2623</v>
      </c>
      <c r="B120" s="136">
        <v>7392717983</v>
      </c>
      <c r="C120" s="136">
        <v>1866579291</v>
      </c>
      <c r="D120" s="136">
        <v>1862745304</v>
      </c>
      <c r="E120" s="136">
        <v>1832355456</v>
      </c>
      <c r="F120" s="136">
        <v>30389848</v>
      </c>
      <c r="H120" s="36" t="s">
        <v>2695</v>
      </c>
      <c r="I120" s="63">
        <v>7392717983</v>
      </c>
      <c r="J120" s="64">
        <v>1866579291</v>
      </c>
      <c r="K120" s="64">
        <v>1862745304</v>
      </c>
      <c r="L120" s="64">
        <v>1832355456</v>
      </c>
      <c r="M120" s="64">
        <v>30389848</v>
      </c>
      <c r="O120" s="37">
        <f t="shared" si="11"/>
        <v>0</v>
      </c>
      <c r="P120" s="37">
        <f t="shared" si="14"/>
        <v>0</v>
      </c>
      <c r="Q120" s="37">
        <f t="shared" si="15"/>
        <v>0</v>
      </c>
      <c r="R120" s="37">
        <f t="shared" si="12"/>
        <v>0</v>
      </c>
      <c r="S120" s="37">
        <f t="shared" si="13"/>
        <v>0</v>
      </c>
    </row>
    <row r="121" spans="1:19">
      <c r="A121" s="134" t="s">
        <v>80</v>
      </c>
      <c r="B121" s="136">
        <v>120000000</v>
      </c>
      <c r="C121" s="136">
        <v>100000000</v>
      </c>
      <c r="D121" s="136"/>
      <c r="E121" s="136"/>
      <c r="F121" s="136">
        <v>0</v>
      </c>
      <c r="H121" s="36" t="s">
        <v>2689</v>
      </c>
      <c r="I121" s="63">
        <v>120000000</v>
      </c>
      <c r="J121" s="64">
        <v>100000000</v>
      </c>
      <c r="K121" s="64">
        <v>0</v>
      </c>
      <c r="L121" s="64">
        <v>0</v>
      </c>
      <c r="M121" s="64">
        <v>0</v>
      </c>
      <c r="O121" s="37">
        <f t="shared" ref="O121:O146" si="16">+I121-B121</f>
        <v>0</v>
      </c>
      <c r="P121" s="37">
        <f t="shared" ref="P121:P146" si="17">+J121-C121</f>
        <v>0</v>
      </c>
      <c r="Q121" s="37">
        <f t="shared" ref="Q121:Q146" si="18">+K121-D121</f>
        <v>0</v>
      </c>
      <c r="R121" s="37">
        <f t="shared" ref="R121:R146" si="19">+L121-E121</f>
        <v>0</v>
      </c>
      <c r="S121" s="37">
        <f t="shared" ref="S121:S146" si="20">+M121-F121</f>
        <v>0</v>
      </c>
    </row>
    <row r="122" spans="1:19">
      <c r="A122" s="135" t="s">
        <v>54</v>
      </c>
      <c r="B122" s="136">
        <v>120000000</v>
      </c>
      <c r="C122" s="136">
        <v>100000000</v>
      </c>
      <c r="D122" s="136"/>
      <c r="E122" s="136"/>
      <c r="F122" s="136">
        <v>0</v>
      </c>
      <c r="H122" s="36" t="s">
        <v>299</v>
      </c>
      <c r="I122" s="63">
        <v>120000000</v>
      </c>
      <c r="J122" s="64">
        <v>100000000</v>
      </c>
      <c r="K122" s="64">
        <v>0</v>
      </c>
      <c r="L122" s="64">
        <v>0</v>
      </c>
      <c r="M122" s="64">
        <v>0</v>
      </c>
      <c r="O122" s="37">
        <f t="shared" si="16"/>
        <v>0</v>
      </c>
      <c r="P122" s="37">
        <f t="shared" si="17"/>
        <v>0</v>
      </c>
      <c r="Q122" s="37">
        <f t="shared" si="18"/>
        <v>0</v>
      </c>
      <c r="R122" s="37">
        <f t="shared" si="19"/>
        <v>0</v>
      </c>
      <c r="S122" s="37">
        <f t="shared" si="20"/>
        <v>0</v>
      </c>
    </row>
    <row r="123" spans="1:19">
      <c r="A123" s="134" t="s">
        <v>96</v>
      </c>
      <c r="B123" s="136">
        <v>116479999</v>
      </c>
      <c r="C123" s="136">
        <v>116479999</v>
      </c>
      <c r="D123" s="136">
        <v>64913333</v>
      </c>
      <c r="E123" s="136">
        <v>3033333</v>
      </c>
      <c r="F123" s="136">
        <v>61880000</v>
      </c>
      <c r="H123" s="36" t="s">
        <v>2696</v>
      </c>
      <c r="I123" s="63">
        <v>116479999</v>
      </c>
      <c r="J123" s="64">
        <v>116479999</v>
      </c>
      <c r="K123" s="64">
        <v>64913333</v>
      </c>
      <c r="L123" s="64">
        <v>3033333</v>
      </c>
      <c r="M123" s="64">
        <v>61880000</v>
      </c>
      <c r="O123" s="37">
        <f t="shared" si="16"/>
        <v>0</v>
      </c>
      <c r="P123" s="37">
        <f t="shared" si="17"/>
        <v>0</v>
      </c>
      <c r="Q123" s="37">
        <f t="shared" si="18"/>
        <v>0</v>
      </c>
      <c r="R123" s="37">
        <f t="shared" si="19"/>
        <v>0</v>
      </c>
      <c r="S123" s="37">
        <f t="shared" si="20"/>
        <v>0</v>
      </c>
    </row>
    <row r="124" spans="1:19">
      <c r="A124" s="135" t="s">
        <v>54</v>
      </c>
      <c r="B124" s="136">
        <v>116479999</v>
      </c>
      <c r="C124" s="136">
        <v>116479999</v>
      </c>
      <c r="D124" s="136">
        <v>64913333</v>
      </c>
      <c r="E124" s="136">
        <v>3033333</v>
      </c>
      <c r="F124" s="136">
        <v>61880000</v>
      </c>
      <c r="H124" s="36" t="s">
        <v>299</v>
      </c>
      <c r="I124" s="63">
        <v>116479999</v>
      </c>
      <c r="J124" s="64">
        <v>116479999</v>
      </c>
      <c r="K124" s="64">
        <v>64913333</v>
      </c>
      <c r="L124" s="64">
        <v>3033333</v>
      </c>
      <c r="M124" s="64">
        <v>61880000</v>
      </c>
      <c r="O124" s="37">
        <f t="shared" si="16"/>
        <v>0</v>
      </c>
      <c r="P124" s="37">
        <f t="shared" si="17"/>
        <v>0</v>
      </c>
      <c r="Q124" s="37">
        <f t="shared" si="18"/>
        <v>0</v>
      </c>
      <c r="R124" s="37">
        <f t="shared" si="19"/>
        <v>0</v>
      </c>
      <c r="S124" s="37">
        <f t="shared" si="20"/>
        <v>0</v>
      </c>
    </row>
    <row r="125" spans="1:19">
      <c r="A125" s="134" t="s">
        <v>71</v>
      </c>
      <c r="B125" s="136">
        <v>237480669</v>
      </c>
      <c r="C125" s="136">
        <v>237480669</v>
      </c>
      <c r="D125" s="136">
        <v>195256669</v>
      </c>
      <c r="E125" s="136">
        <v>32650001</v>
      </c>
      <c r="F125" s="136">
        <v>162606668</v>
      </c>
      <c r="H125" s="36" t="s">
        <v>394</v>
      </c>
      <c r="I125" s="63">
        <v>237480669</v>
      </c>
      <c r="J125" s="64">
        <v>237480669</v>
      </c>
      <c r="K125" s="64">
        <v>195256669</v>
      </c>
      <c r="L125" s="64">
        <v>32650001</v>
      </c>
      <c r="M125" s="64">
        <v>162606668</v>
      </c>
      <c r="O125" s="37">
        <f t="shared" si="16"/>
        <v>0</v>
      </c>
      <c r="P125" s="37">
        <f t="shared" si="17"/>
        <v>0</v>
      </c>
      <c r="Q125" s="37">
        <f t="shared" si="18"/>
        <v>0</v>
      </c>
      <c r="R125" s="37">
        <f t="shared" si="19"/>
        <v>0</v>
      </c>
      <c r="S125" s="37">
        <f t="shared" si="20"/>
        <v>0</v>
      </c>
    </row>
    <row r="126" spans="1:19">
      <c r="A126" s="135" t="s">
        <v>54</v>
      </c>
      <c r="B126" s="136">
        <v>237480669</v>
      </c>
      <c r="C126" s="136">
        <v>237480669</v>
      </c>
      <c r="D126" s="136">
        <v>195256669</v>
      </c>
      <c r="E126" s="136">
        <v>32650001</v>
      </c>
      <c r="F126" s="136">
        <v>162606668</v>
      </c>
      <c r="H126" s="36" t="s">
        <v>299</v>
      </c>
      <c r="I126" s="63">
        <v>237480669</v>
      </c>
      <c r="J126" s="64">
        <v>237480669</v>
      </c>
      <c r="K126" s="64">
        <v>195256669</v>
      </c>
      <c r="L126" s="64">
        <v>32650001</v>
      </c>
      <c r="M126" s="64">
        <v>162606668</v>
      </c>
      <c r="O126" s="37">
        <f t="shared" si="16"/>
        <v>0</v>
      </c>
      <c r="P126" s="37">
        <f t="shared" si="17"/>
        <v>0</v>
      </c>
      <c r="Q126" s="37">
        <f t="shared" si="18"/>
        <v>0</v>
      </c>
      <c r="R126" s="37">
        <f t="shared" si="19"/>
        <v>0</v>
      </c>
      <c r="S126" s="37">
        <f t="shared" si="20"/>
        <v>0</v>
      </c>
    </row>
    <row r="127" spans="1:19">
      <c r="A127" s="134" t="s">
        <v>53</v>
      </c>
      <c r="B127" s="136">
        <v>429350665</v>
      </c>
      <c r="C127" s="136">
        <v>429350665</v>
      </c>
      <c r="D127" s="136">
        <v>376748001</v>
      </c>
      <c r="E127" s="136">
        <v>63149333</v>
      </c>
      <c r="F127" s="136">
        <v>313598668</v>
      </c>
      <c r="H127" s="36" t="s">
        <v>397</v>
      </c>
      <c r="I127" s="63">
        <v>472494858</v>
      </c>
      <c r="J127" s="64">
        <v>429350665</v>
      </c>
      <c r="K127" s="64">
        <v>376748001</v>
      </c>
      <c r="L127" s="64">
        <v>63149333</v>
      </c>
      <c r="M127" s="64">
        <v>313598668</v>
      </c>
      <c r="O127" s="37">
        <f t="shared" si="16"/>
        <v>43144193</v>
      </c>
      <c r="P127" s="37">
        <f t="shared" si="17"/>
        <v>0</v>
      </c>
      <c r="Q127" s="37">
        <f t="shared" si="18"/>
        <v>0</v>
      </c>
      <c r="R127" s="37">
        <f t="shared" si="19"/>
        <v>0</v>
      </c>
      <c r="S127" s="37">
        <f t="shared" si="20"/>
        <v>0</v>
      </c>
    </row>
    <row r="128" spans="1:19">
      <c r="A128" s="135" t="s">
        <v>54</v>
      </c>
      <c r="B128" s="136">
        <v>428314668</v>
      </c>
      <c r="C128" s="136">
        <v>428314668</v>
      </c>
      <c r="D128" s="136">
        <v>376748001</v>
      </c>
      <c r="E128" s="136">
        <v>63149333</v>
      </c>
      <c r="F128" s="136">
        <v>313598668</v>
      </c>
      <c r="H128" s="36" t="s">
        <v>299</v>
      </c>
      <c r="I128" s="63">
        <v>471458861</v>
      </c>
      <c r="J128" s="64">
        <v>428314668</v>
      </c>
      <c r="K128" s="64">
        <v>376748001</v>
      </c>
      <c r="L128" s="64">
        <v>63149333</v>
      </c>
      <c r="M128" s="64">
        <v>313598668</v>
      </c>
      <c r="O128" s="37">
        <f t="shared" si="16"/>
        <v>43144193</v>
      </c>
      <c r="P128" s="37">
        <f t="shared" si="17"/>
        <v>0</v>
      </c>
      <c r="Q128" s="37">
        <f t="shared" si="18"/>
        <v>0</v>
      </c>
      <c r="R128" s="37">
        <f t="shared" si="19"/>
        <v>0</v>
      </c>
      <c r="S128" s="37">
        <f t="shared" si="20"/>
        <v>0</v>
      </c>
    </row>
    <row r="129" spans="1:19">
      <c r="A129" s="135" t="s">
        <v>2623</v>
      </c>
      <c r="B129" s="136">
        <v>1035997</v>
      </c>
      <c r="C129" s="136">
        <v>1035997</v>
      </c>
      <c r="D129" s="136"/>
      <c r="E129" s="136"/>
      <c r="F129" s="136">
        <v>0</v>
      </c>
      <c r="H129" s="36" t="s">
        <v>2695</v>
      </c>
      <c r="I129" s="63">
        <v>1035997</v>
      </c>
      <c r="J129" s="64">
        <v>1035997</v>
      </c>
      <c r="K129" s="64">
        <v>0</v>
      </c>
      <c r="L129" s="64">
        <v>0</v>
      </c>
      <c r="M129" s="64">
        <v>0</v>
      </c>
      <c r="O129" s="37">
        <f t="shared" si="16"/>
        <v>0</v>
      </c>
      <c r="P129" s="37">
        <f t="shared" si="17"/>
        <v>0</v>
      </c>
      <c r="Q129" s="37">
        <f t="shared" si="18"/>
        <v>0</v>
      </c>
      <c r="R129" s="37">
        <f t="shared" si="19"/>
        <v>0</v>
      </c>
      <c r="S129" s="37">
        <f t="shared" si="20"/>
        <v>0</v>
      </c>
    </row>
    <row r="130" spans="1:19">
      <c r="A130" s="134" t="s">
        <v>93</v>
      </c>
      <c r="B130" s="136">
        <v>158786667</v>
      </c>
      <c r="C130" s="136">
        <v>137703333</v>
      </c>
      <c r="D130" s="136">
        <v>137703333</v>
      </c>
      <c r="E130" s="136">
        <v>23696667</v>
      </c>
      <c r="F130" s="136">
        <v>114006666</v>
      </c>
      <c r="H130" s="36" t="s">
        <v>2697</v>
      </c>
      <c r="I130" s="63">
        <v>152870000</v>
      </c>
      <c r="J130" s="64">
        <v>137703333</v>
      </c>
      <c r="K130" s="64">
        <v>137703333</v>
      </c>
      <c r="L130" s="64">
        <v>23696667</v>
      </c>
      <c r="M130" s="64">
        <v>114006666</v>
      </c>
      <c r="O130" s="37">
        <f t="shared" si="16"/>
        <v>-5916667</v>
      </c>
      <c r="P130" s="37">
        <f t="shared" si="17"/>
        <v>0</v>
      </c>
      <c r="Q130" s="37">
        <f t="shared" si="18"/>
        <v>0</v>
      </c>
      <c r="R130" s="37">
        <f t="shared" si="19"/>
        <v>0</v>
      </c>
      <c r="S130" s="37">
        <f t="shared" si="20"/>
        <v>0</v>
      </c>
    </row>
    <row r="131" spans="1:19">
      <c r="A131" s="135" t="s">
        <v>54</v>
      </c>
      <c r="B131" s="136">
        <v>158786667</v>
      </c>
      <c r="C131" s="136">
        <v>137703333</v>
      </c>
      <c r="D131" s="136">
        <v>137703333</v>
      </c>
      <c r="E131" s="136">
        <v>23696667</v>
      </c>
      <c r="F131" s="136">
        <v>114006666</v>
      </c>
      <c r="H131" s="36" t="s">
        <v>299</v>
      </c>
      <c r="I131" s="63">
        <v>152870000</v>
      </c>
      <c r="J131" s="64">
        <v>137703333</v>
      </c>
      <c r="K131" s="64">
        <v>137703333</v>
      </c>
      <c r="L131" s="64">
        <v>23696667</v>
      </c>
      <c r="M131" s="64">
        <v>114006666</v>
      </c>
      <c r="O131" s="37">
        <f t="shared" si="16"/>
        <v>-5916667</v>
      </c>
      <c r="P131" s="37">
        <f t="shared" si="17"/>
        <v>0</v>
      </c>
      <c r="Q131" s="37">
        <f t="shared" si="18"/>
        <v>0</v>
      </c>
      <c r="R131" s="37">
        <f t="shared" si="19"/>
        <v>0</v>
      </c>
      <c r="S131" s="37">
        <f t="shared" si="20"/>
        <v>0</v>
      </c>
    </row>
    <row r="132" spans="1:19">
      <c r="A132" s="134" t="s">
        <v>95</v>
      </c>
      <c r="B132" s="136">
        <v>48533333</v>
      </c>
      <c r="C132" s="136">
        <v>48533333</v>
      </c>
      <c r="D132" s="136">
        <v>48533333</v>
      </c>
      <c r="E132" s="136">
        <v>6933333</v>
      </c>
      <c r="F132" s="136">
        <v>41600000</v>
      </c>
      <c r="H132" s="36" t="s">
        <v>2698</v>
      </c>
      <c r="I132" s="63">
        <v>48533333</v>
      </c>
      <c r="J132" s="64">
        <v>48533333</v>
      </c>
      <c r="K132" s="64">
        <v>48533333</v>
      </c>
      <c r="L132" s="64">
        <v>6933333</v>
      </c>
      <c r="M132" s="64">
        <v>41600000</v>
      </c>
      <c r="O132" s="37">
        <f t="shared" si="16"/>
        <v>0</v>
      </c>
      <c r="P132" s="37">
        <f t="shared" si="17"/>
        <v>0</v>
      </c>
      <c r="Q132" s="37">
        <f t="shared" si="18"/>
        <v>0</v>
      </c>
      <c r="R132" s="37">
        <f t="shared" si="19"/>
        <v>0</v>
      </c>
      <c r="S132" s="37">
        <f t="shared" si="20"/>
        <v>0</v>
      </c>
    </row>
    <row r="133" spans="1:19">
      <c r="A133" s="135" t="s">
        <v>54</v>
      </c>
      <c r="B133" s="136">
        <v>48533333</v>
      </c>
      <c r="C133" s="136">
        <v>48533333</v>
      </c>
      <c r="D133" s="136">
        <v>48533333</v>
      </c>
      <c r="E133" s="136">
        <v>6933333</v>
      </c>
      <c r="F133" s="136">
        <v>41600000</v>
      </c>
      <c r="H133" s="36" t="s">
        <v>299</v>
      </c>
      <c r="I133" s="63">
        <v>48533333</v>
      </c>
      <c r="J133" s="64">
        <v>48533333</v>
      </c>
      <c r="K133" s="64">
        <v>48533333</v>
      </c>
      <c r="L133" s="64">
        <v>6933333</v>
      </c>
      <c r="M133" s="64">
        <v>41600000</v>
      </c>
      <c r="O133" s="37">
        <f t="shared" si="16"/>
        <v>0</v>
      </c>
      <c r="P133" s="37">
        <f t="shared" si="17"/>
        <v>0</v>
      </c>
      <c r="Q133" s="37">
        <f t="shared" si="18"/>
        <v>0</v>
      </c>
      <c r="R133" s="37">
        <f t="shared" si="19"/>
        <v>0</v>
      </c>
      <c r="S133" s="37">
        <f t="shared" si="20"/>
        <v>0</v>
      </c>
    </row>
    <row r="134" spans="1:19">
      <c r="A134" s="134" t="s">
        <v>94</v>
      </c>
      <c r="B134" s="136">
        <v>247075570</v>
      </c>
      <c r="C134" s="136">
        <v>208248666</v>
      </c>
      <c r="D134" s="136">
        <v>165781999</v>
      </c>
      <c r="E134" s="136">
        <v>26249334</v>
      </c>
      <c r="F134" s="136">
        <v>139532665</v>
      </c>
      <c r="H134" s="36" t="s">
        <v>2699</v>
      </c>
      <c r="I134" s="63">
        <v>247075570</v>
      </c>
      <c r="J134" s="64">
        <v>208248666</v>
      </c>
      <c r="K134" s="64">
        <v>165781999</v>
      </c>
      <c r="L134" s="64">
        <v>26249334</v>
      </c>
      <c r="M134" s="64">
        <v>139532665</v>
      </c>
      <c r="O134" s="37">
        <f t="shared" si="16"/>
        <v>0</v>
      </c>
      <c r="P134" s="37">
        <f t="shared" si="17"/>
        <v>0</v>
      </c>
      <c r="Q134" s="37">
        <f t="shared" si="18"/>
        <v>0</v>
      </c>
      <c r="R134" s="37">
        <f t="shared" si="19"/>
        <v>0</v>
      </c>
      <c r="S134" s="37">
        <f t="shared" si="20"/>
        <v>0</v>
      </c>
    </row>
    <row r="135" spans="1:19">
      <c r="A135" s="135" t="s">
        <v>54</v>
      </c>
      <c r="B135" s="136">
        <v>247075570</v>
      </c>
      <c r="C135" s="136">
        <v>208248666</v>
      </c>
      <c r="D135" s="136">
        <v>165781999</v>
      </c>
      <c r="E135" s="136">
        <v>26249334</v>
      </c>
      <c r="F135" s="136">
        <v>139532665</v>
      </c>
      <c r="H135" s="36" t="s">
        <v>299</v>
      </c>
      <c r="I135" s="63">
        <v>247075570</v>
      </c>
      <c r="J135" s="64">
        <v>208248666</v>
      </c>
      <c r="K135" s="64">
        <v>165781999</v>
      </c>
      <c r="L135" s="64">
        <v>26249334</v>
      </c>
      <c r="M135" s="64">
        <v>139532665</v>
      </c>
      <c r="O135" s="37">
        <f t="shared" si="16"/>
        <v>0</v>
      </c>
      <c r="P135" s="37">
        <f t="shared" si="17"/>
        <v>0</v>
      </c>
      <c r="Q135" s="37">
        <f t="shared" si="18"/>
        <v>0</v>
      </c>
      <c r="R135" s="37">
        <f t="shared" si="19"/>
        <v>0</v>
      </c>
      <c r="S135" s="37">
        <f t="shared" si="20"/>
        <v>0</v>
      </c>
    </row>
    <row r="136" spans="1:19">
      <c r="A136" s="134" t="s">
        <v>82</v>
      </c>
      <c r="B136" s="136">
        <v>174866666</v>
      </c>
      <c r="C136" s="136">
        <v>104866666</v>
      </c>
      <c r="D136" s="136">
        <v>94866666</v>
      </c>
      <c r="E136" s="136">
        <v>13566666</v>
      </c>
      <c r="F136" s="136">
        <v>81300000</v>
      </c>
      <c r="H136" s="36" t="s">
        <v>611</v>
      </c>
      <c r="I136" s="63">
        <v>174866666</v>
      </c>
      <c r="J136" s="64">
        <v>104866666</v>
      </c>
      <c r="K136" s="64">
        <v>94866666</v>
      </c>
      <c r="L136" s="64">
        <v>13566666</v>
      </c>
      <c r="M136" s="64">
        <v>81300000</v>
      </c>
      <c r="O136" s="37">
        <f t="shared" si="16"/>
        <v>0</v>
      </c>
      <c r="P136" s="37">
        <f t="shared" si="17"/>
        <v>0</v>
      </c>
      <c r="Q136" s="37">
        <f t="shared" si="18"/>
        <v>0</v>
      </c>
      <c r="R136" s="37">
        <f t="shared" si="19"/>
        <v>0</v>
      </c>
      <c r="S136" s="37">
        <f t="shared" si="20"/>
        <v>0</v>
      </c>
    </row>
    <row r="137" spans="1:19">
      <c r="A137" s="135" t="s">
        <v>54</v>
      </c>
      <c r="B137" s="136">
        <v>174866666</v>
      </c>
      <c r="C137" s="136">
        <v>104866666</v>
      </c>
      <c r="D137" s="136">
        <v>94866666</v>
      </c>
      <c r="E137" s="136">
        <v>13566666</v>
      </c>
      <c r="F137" s="136">
        <v>81300000</v>
      </c>
      <c r="H137" s="36" t="s">
        <v>299</v>
      </c>
      <c r="I137" s="63">
        <v>174866666</v>
      </c>
      <c r="J137" s="64">
        <v>104866666</v>
      </c>
      <c r="K137" s="64">
        <v>94866666</v>
      </c>
      <c r="L137" s="64">
        <v>13566666</v>
      </c>
      <c r="M137" s="64">
        <v>81300000</v>
      </c>
      <c r="O137" s="37">
        <f t="shared" si="16"/>
        <v>0</v>
      </c>
      <c r="P137" s="37">
        <f t="shared" si="17"/>
        <v>0</v>
      </c>
      <c r="Q137" s="37">
        <f t="shared" si="18"/>
        <v>0</v>
      </c>
      <c r="R137" s="37">
        <f t="shared" si="19"/>
        <v>0</v>
      </c>
      <c r="S137" s="37">
        <f t="shared" si="20"/>
        <v>0</v>
      </c>
    </row>
    <row r="138" spans="1:19">
      <c r="A138" s="134" t="s">
        <v>97</v>
      </c>
      <c r="B138" s="136">
        <v>670647607</v>
      </c>
      <c r="C138" s="136">
        <v>550850276</v>
      </c>
      <c r="D138" s="136">
        <v>549736609</v>
      </c>
      <c r="E138" s="136">
        <v>99648888</v>
      </c>
      <c r="F138" s="136">
        <v>450087721</v>
      </c>
      <c r="H138" s="36" t="s">
        <v>2700</v>
      </c>
      <c r="I138" s="63">
        <v>627897607</v>
      </c>
      <c r="J138" s="64">
        <v>550850276</v>
      </c>
      <c r="K138" s="64">
        <v>549736609</v>
      </c>
      <c r="L138" s="64">
        <v>99648888</v>
      </c>
      <c r="M138" s="64">
        <v>450087721</v>
      </c>
      <c r="O138" s="37">
        <f t="shared" si="16"/>
        <v>-42750000</v>
      </c>
      <c r="P138" s="37">
        <f t="shared" si="17"/>
        <v>0</v>
      </c>
      <c r="Q138" s="37">
        <f t="shared" si="18"/>
        <v>0</v>
      </c>
      <c r="R138" s="37">
        <f t="shared" si="19"/>
        <v>0</v>
      </c>
      <c r="S138" s="37">
        <f t="shared" si="20"/>
        <v>0</v>
      </c>
    </row>
    <row r="139" spans="1:19">
      <c r="A139" s="135" t="s">
        <v>54</v>
      </c>
      <c r="B139" s="136">
        <v>670647607</v>
      </c>
      <c r="C139" s="136">
        <v>550850276</v>
      </c>
      <c r="D139" s="136">
        <v>549736609</v>
      </c>
      <c r="E139" s="136">
        <v>99648888</v>
      </c>
      <c r="F139" s="136">
        <v>450087721</v>
      </c>
      <c r="H139" s="36" t="s">
        <v>299</v>
      </c>
      <c r="I139" s="63">
        <v>627897607</v>
      </c>
      <c r="J139" s="64">
        <v>550850276</v>
      </c>
      <c r="K139" s="64">
        <v>549736609</v>
      </c>
      <c r="L139" s="64">
        <v>99648888</v>
      </c>
      <c r="M139" s="64">
        <v>450087721</v>
      </c>
      <c r="O139" s="37">
        <f t="shared" si="16"/>
        <v>-42750000</v>
      </c>
      <c r="P139" s="37">
        <f t="shared" si="17"/>
        <v>0</v>
      </c>
      <c r="Q139" s="37">
        <f t="shared" si="18"/>
        <v>0</v>
      </c>
      <c r="R139" s="37">
        <f t="shared" si="19"/>
        <v>0</v>
      </c>
      <c r="S139" s="37">
        <f t="shared" si="20"/>
        <v>0</v>
      </c>
    </row>
    <row r="140" spans="1:19">
      <c r="A140" s="134" t="s">
        <v>76</v>
      </c>
      <c r="B140" s="136">
        <v>976643045</v>
      </c>
      <c r="C140" s="136">
        <v>931077907</v>
      </c>
      <c r="D140" s="136">
        <v>780341907</v>
      </c>
      <c r="E140" s="136">
        <v>117069473</v>
      </c>
      <c r="F140" s="136">
        <v>663272434</v>
      </c>
      <c r="H140" s="36" t="s">
        <v>401</v>
      </c>
      <c r="I140" s="63">
        <v>982165519</v>
      </c>
      <c r="J140" s="64">
        <v>931077907</v>
      </c>
      <c r="K140" s="64">
        <v>780341907</v>
      </c>
      <c r="L140" s="64">
        <v>117069473</v>
      </c>
      <c r="M140" s="64">
        <v>663272434</v>
      </c>
      <c r="O140" s="37">
        <f t="shared" si="16"/>
        <v>5522474</v>
      </c>
      <c r="P140" s="37">
        <f t="shared" si="17"/>
        <v>0</v>
      </c>
      <c r="Q140" s="37">
        <f t="shared" si="18"/>
        <v>0</v>
      </c>
      <c r="R140" s="37">
        <f t="shared" si="19"/>
        <v>0</v>
      </c>
      <c r="S140" s="37">
        <f t="shared" si="20"/>
        <v>0</v>
      </c>
    </row>
    <row r="141" spans="1:19">
      <c r="A141" s="135" t="s">
        <v>54</v>
      </c>
      <c r="B141" s="136">
        <v>975082101</v>
      </c>
      <c r="C141" s="136">
        <v>930008767</v>
      </c>
      <c r="D141" s="136">
        <v>779272767</v>
      </c>
      <c r="E141" s="136">
        <v>116000333</v>
      </c>
      <c r="F141" s="136">
        <v>663272434</v>
      </c>
      <c r="H141" s="36" t="s">
        <v>299</v>
      </c>
      <c r="I141" s="63">
        <v>980604575</v>
      </c>
      <c r="J141" s="64">
        <v>930008767</v>
      </c>
      <c r="K141" s="64">
        <v>779272767</v>
      </c>
      <c r="L141" s="64">
        <v>116000333</v>
      </c>
      <c r="M141" s="64">
        <v>663272434</v>
      </c>
      <c r="O141" s="37">
        <f t="shared" si="16"/>
        <v>5522474</v>
      </c>
      <c r="P141" s="37">
        <f t="shared" si="17"/>
        <v>0</v>
      </c>
      <c r="Q141" s="37">
        <f t="shared" si="18"/>
        <v>0</v>
      </c>
      <c r="R141" s="37">
        <f t="shared" si="19"/>
        <v>0</v>
      </c>
      <c r="S141" s="37">
        <f t="shared" si="20"/>
        <v>0</v>
      </c>
    </row>
    <row r="142" spans="1:19">
      <c r="A142" s="135" t="s">
        <v>2623</v>
      </c>
      <c r="B142" s="136">
        <v>1560944</v>
      </c>
      <c r="C142" s="136">
        <v>1069140</v>
      </c>
      <c r="D142" s="136">
        <v>1069140</v>
      </c>
      <c r="E142" s="136">
        <v>1069140</v>
      </c>
      <c r="F142" s="136">
        <v>0</v>
      </c>
      <c r="H142" s="36" t="s">
        <v>2695</v>
      </c>
      <c r="I142" s="63">
        <v>1560944</v>
      </c>
      <c r="J142" s="64">
        <v>1069140</v>
      </c>
      <c r="K142" s="64">
        <v>1069140</v>
      </c>
      <c r="L142" s="64">
        <v>1069140</v>
      </c>
      <c r="M142" s="64">
        <v>0</v>
      </c>
      <c r="O142" s="37">
        <f t="shared" si="16"/>
        <v>0</v>
      </c>
      <c r="P142" s="37">
        <f t="shared" si="17"/>
        <v>0</v>
      </c>
      <c r="Q142" s="37">
        <f t="shared" si="18"/>
        <v>0</v>
      </c>
      <c r="R142" s="37">
        <f t="shared" si="19"/>
        <v>0</v>
      </c>
      <c r="S142" s="37">
        <f t="shared" si="20"/>
        <v>0</v>
      </c>
    </row>
    <row r="143" spans="1:19">
      <c r="A143" s="134" t="s">
        <v>98</v>
      </c>
      <c r="B143" s="136">
        <v>119816666</v>
      </c>
      <c r="C143" s="136">
        <v>119816666</v>
      </c>
      <c r="D143" s="136">
        <v>119816666</v>
      </c>
      <c r="E143" s="136">
        <v>20175000</v>
      </c>
      <c r="F143" s="136">
        <v>99641666</v>
      </c>
      <c r="H143" s="36" t="s">
        <v>2701</v>
      </c>
      <c r="I143" s="63">
        <v>119816666</v>
      </c>
      <c r="J143" s="64">
        <v>119816666</v>
      </c>
      <c r="K143" s="64">
        <v>119816666</v>
      </c>
      <c r="L143" s="64">
        <v>20175000</v>
      </c>
      <c r="M143" s="64">
        <v>99641666</v>
      </c>
      <c r="O143" s="37">
        <f t="shared" si="16"/>
        <v>0</v>
      </c>
      <c r="P143" s="37">
        <f t="shared" si="17"/>
        <v>0</v>
      </c>
      <c r="Q143" s="37">
        <f t="shared" si="18"/>
        <v>0</v>
      </c>
      <c r="R143" s="37">
        <f t="shared" si="19"/>
        <v>0</v>
      </c>
      <c r="S143" s="37">
        <f t="shared" si="20"/>
        <v>0</v>
      </c>
    </row>
    <row r="144" spans="1:19">
      <c r="A144" s="135" t="s">
        <v>54</v>
      </c>
      <c r="B144" s="136">
        <v>119816666</v>
      </c>
      <c r="C144" s="136">
        <v>119816666</v>
      </c>
      <c r="D144" s="136">
        <v>119816666</v>
      </c>
      <c r="E144" s="136">
        <v>20175000</v>
      </c>
      <c r="F144" s="136">
        <v>99641666</v>
      </c>
      <c r="H144" s="36" t="s">
        <v>299</v>
      </c>
      <c r="I144" s="63">
        <v>119816666</v>
      </c>
      <c r="J144" s="64">
        <v>119816666</v>
      </c>
      <c r="K144" s="64">
        <v>119816666</v>
      </c>
      <c r="L144" s="64">
        <v>20175000</v>
      </c>
      <c r="M144" s="64">
        <v>99641666</v>
      </c>
      <c r="O144" s="37">
        <f t="shared" si="16"/>
        <v>0</v>
      </c>
      <c r="P144" s="37">
        <f t="shared" si="17"/>
        <v>0</v>
      </c>
      <c r="Q144" s="37">
        <f t="shared" si="18"/>
        <v>0</v>
      </c>
      <c r="R144" s="37">
        <f t="shared" si="19"/>
        <v>0</v>
      </c>
      <c r="S144" s="37">
        <f t="shared" si="20"/>
        <v>0</v>
      </c>
    </row>
    <row r="145" spans="1:19">
      <c r="A145" s="134" t="s">
        <v>72</v>
      </c>
      <c r="B145" s="136">
        <v>24266666</v>
      </c>
      <c r="C145" s="136">
        <v>24266666</v>
      </c>
      <c r="D145" s="136">
        <v>24266666</v>
      </c>
      <c r="E145" s="136">
        <v>4666667</v>
      </c>
      <c r="F145" s="136">
        <v>19599999</v>
      </c>
      <c r="H145" s="36" t="s">
        <v>406</v>
      </c>
      <c r="I145" s="63">
        <v>24266666</v>
      </c>
      <c r="J145" s="64">
        <v>24266666</v>
      </c>
      <c r="K145" s="64">
        <v>24266666</v>
      </c>
      <c r="L145" s="64">
        <v>4666667</v>
      </c>
      <c r="M145" s="64">
        <v>19599999</v>
      </c>
      <c r="O145" s="37">
        <f t="shared" si="16"/>
        <v>0</v>
      </c>
      <c r="P145" s="37">
        <f t="shared" si="17"/>
        <v>0</v>
      </c>
      <c r="Q145" s="37">
        <f t="shared" si="18"/>
        <v>0</v>
      </c>
      <c r="R145" s="37">
        <f t="shared" si="19"/>
        <v>0</v>
      </c>
      <c r="S145" s="37">
        <f t="shared" si="20"/>
        <v>0</v>
      </c>
    </row>
    <row r="146" spans="1:19">
      <c r="A146" s="135" t="s">
        <v>54</v>
      </c>
      <c r="B146" s="136">
        <v>24266666</v>
      </c>
      <c r="C146" s="136">
        <v>24266666</v>
      </c>
      <c r="D146" s="136">
        <v>24266666</v>
      </c>
      <c r="E146" s="136">
        <v>4666667</v>
      </c>
      <c r="F146" s="136">
        <v>19599999</v>
      </c>
      <c r="H146" s="36" t="s">
        <v>299</v>
      </c>
      <c r="I146" s="63">
        <v>24266666</v>
      </c>
      <c r="J146" s="64">
        <v>24266666</v>
      </c>
      <c r="K146" s="64">
        <v>24266666</v>
      </c>
      <c r="L146" s="64">
        <v>4666667</v>
      </c>
      <c r="M146" s="64">
        <v>19599999</v>
      </c>
      <c r="O146" s="37">
        <f t="shared" si="16"/>
        <v>0</v>
      </c>
      <c r="P146" s="37">
        <f t="shared" si="17"/>
        <v>0</v>
      </c>
      <c r="Q146" s="37">
        <f t="shared" si="18"/>
        <v>0</v>
      </c>
      <c r="R146" s="37">
        <f t="shared" si="19"/>
        <v>0</v>
      </c>
      <c r="S146" s="37">
        <f t="shared" si="20"/>
        <v>0</v>
      </c>
    </row>
    <row r="147" spans="1:19" ht="15">
      <c r="A147" s="133" t="s">
        <v>272</v>
      </c>
      <c r="B147" s="136">
        <v>6013210448</v>
      </c>
      <c r="C147" s="136">
        <v>5782678604</v>
      </c>
      <c r="D147" s="136">
        <v>4826783067</v>
      </c>
      <c r="E147" s="136">
        <v>1071749854</v>
      </c>
      <c r="F147" s="136">
        <v>3755033213</v>
      </c>
      <c r="H147" s="118" t="s">
        <v>2702</v>
      </c>
      <c r="I147" s="63">
        <v>1391046722</v>
      </c>
      <c r="J147" s="64">
        <v>1390605335</v>
      </c>
      <c r="K147" s="64">
        <v>771866204</v>
      </c>
      <c r="L147" s="64">
        <v>383997485</v>
      </c>
      <c r="M147" s="64">
        <v>387868719</v>
      </c>
      <c r="O147" s="37"/>
      <c r="P147" s="37"/>
      <c r="Q147" s="37"/>
      <c r="R147" s="37"/>
      <c r="S147" s="37"/>
    </row>
    <row r="148" spans="1:19">
      <c r="A148" s="134" t="s">
        <v>283</v>
      </c>
      <c r="B148" s="136">
        <v>100000000</v>
      </c>
      <c r="C148" s="136">
        <v>100000000</v>
      </c>
      <c r="D148" s="136"/>
      <c r="E148" s="136"/>
      <c r="F148" s="136">
        <v>0</v>
      </c>
      <c r="H148" s="36" t="s">
        <v>401</v>
      </c>
      <c r="I148" s="63">
        <v>49087500</v>
      </c>
      <c r="J148" s="64">
        <v>49087500</v>
      </c>
      <c r="K148" s="64">
        <v>49087500</v>
      </c>
      <c r="L148" s="64">
        <v>0</v>
      </c>
      <c r="M148" s="64">
        <v>49087500</v>
      </c>
      <c r="O148" s="37"/>
      <c r="P148" s="37"/>
      <c r="Q148" s="37"/>
      <c r="R148" s="37"/>
      <c r="S148" s="37"/>
    </row>
    <row r="149" spans="1:19">
      <c r="A149" s="135" t="s">
        <v>54</v>
      </c>
      <c r="B149" s="136">
        <v>100000000</v>
      </c>
      <c r="C149" s="136">
        <v>100000000</v>
      </c>
      <c r="D149" s="136"/>
      <c r="E149" s="136"/>
      <c r="F149" s="136">
        <v>0</v>
      </c>
      <c r="H149" s="36" t="s">
        <v>299</v>
      </c>
      <c r="I149" s="63">
        <v>49087500</v>
      </c>
      <c r="J149" s="64">
        <v>49087500</v>
      </c>
      <c r="K149" s="64">
        <v>49087500</v>
      </c>
      <c r="L149" s="64">
        <v>0</v>
      </c>
      <c r="M149" s="64">
        <v>49087500</v>
      </c>
      <c r="O149" s="37"/>
      <c r="P149" s="37"/>
      <c r="Q149" s="37"/>
      <c r="R149" s="37"/>
      <c r="S149" s="37"/>
    </row>
    <row r="150" spans="1:19">
      <c r="A150" s="134" t="s">
        <v>71</v>
      </c>
      <c r="B150" s="136">
        <v>673842000</v>
      </c>
      <c r="C150" s="136">
        <v>670192000</v>
      </c>
      <c r="D150" s="136">
        <v>586542000</v>
      </c>
      <c r="E150" s="136">
        <v>69198999</v>
      </c>
      <c r="F150" s="136">
        <v>517343001</v>
      </c>
      <c r="H150" s="36" t="s">
        <v>2693</v>
      </c>
      <c r="I150" s="63">
        <v>1341959222</v>
      </c>
      <c r="J150" s="64">
        <v>1341517835</v>
      </c>
      <c r="K150" s="64">
        <v>722778704</v>
      </c>
      <c r="L150" s="64">
        <v>383997485</v>
      </c>
      <c r="M150" s="64">
        <v>338781219</v>
      </c>
      <c r="O150" s="37"/>
      <c r="P150" s="37"/>
      <c r="Q150" s="37"/>
      <c r="R150" s="37"/>
      <c r="S150" s="37"/>
    </row>
    <row r="151" spans="1:19">
      <c r="A151" s="135" t="s">
        <v>54</v>
      </c>
      <c r="B151" s="136">
        <v>673842000</v>
      </c>
      <c r="C151" s="136">
        <v>670192000</v>
      </c>
      <c r="D151" s="136">
        <v>586542000</v>
      </c>
      <c r="E151" s="136">
        <v>69198999</v>
      </c>
      <c r="F151" s="136">
        <v>517343001</v>
      </c>
      <c r="H151" s="36" t="s">
        <v>299</v>
      </c>
      <c r="I151" s="63">
        <v>1341959222</v>
      </c>
      <c r="J151" s="64">
        <v>1341517835</v>
      </c>
      <c r="K151" s="64">
        <v>722778704</v>
      </c>
      <c r="L151" s="64">
        <v>383997485</v>
      </c>
      <c r="M151" s="64">
        <v>338781219</v>
      </c>
      <c r="O151" s="37"/>
      <c r="P151" s="37"/>
      <c r="Q151" s="37"/>
      <c r="R151" s="37"/>
      <c r="S151" s="37"/>
    </row>
    <row r="152" spans="1:19">
      <c r="A152" s="134" t="s">
        <v>130</v>
      </c>
      <c r="B152" s="136">
        <v>2292916</v>
      </c>
      <c r="C152" s="136"/>
      <c r="D152" s="136"/>
      <c r="E152" s="136"/>
      <c r="F152" s="136">
        <v>0</v>
      </c>
      <c r="H152" s="36" t="s">
        <v>75</v>
      </c>
      <c r="I152" s="63">
        <v>0</v>
      </c>
      <c r="J152" s="64">
        <v>0</v>
      </c>
      <c r="K152" s="64">
        <v>0</v>
      </c>
      <c r="L152" s="64">
        <v>0</v>
      </c>
      <c r="M152" s="64">
        <v>0</v>
      </c>
      <c r="O152" s="37"/>
      <c r="P152" s="37"/>
      <c r="Q152" s="37"/>
      <c r="R152" s="37"/>
      <c r="S152" s="37"/>
    </row>
    <row r="153" spans="1:19">
      <c r="A153" s="135" t="s">
        <v>54</v>
      </c>
      <c r="B153" s="136">
        <v>2292916</v>
      </c>
      <c r="C153" s="136"/>
      <c r="D153" s="136"/>
      <c r="E153" s="136"/>
      <c r="F153" s="136">
        <v>0</v>
      </c>
      <c r="H153" s="36" t="s">
        <v>282</v>
      </c>
      <c r="I153" s="63">
        <v>0</v>
      </c>
      <c r="J153" s="64">
        <v>0</v>
      </c>
      <c r="K153" s="64">
        <v>0</v>
      </c>
      <c r="L153" s="64">
        <v>0</v>
      </c>
      <c r="M153" s="64">
        <v>0</v>
      </c>
      <c r="O153" s="37"/>
      <c r="P153" s="37"/>
      <c r="Q153" s="37"/>
      <c r="R153" s="37"/>
      <c r="S153" s="37"/>
    </row>
    <row r="154" spans="1:19">
      <c r="A154" s="134" t="s">
        <v>53</v>
      </c>
      <c r="B154" s="136">
        <v>883554667</v>
      </c>
      <c r="C154" s="136">
        <v>850163001</v>
      </c>
      <c r="D154" s="136">
        <v>850163001</v>
      </c>
      <c r="E154" s="136">
        <v>95817667</v>
      </c>
      <c r="F154" s="136">
        <v>754345334</v>
      </c>
      <c r="H154" s="36" t="s">
        <v>2706</v>
      </c>
      <c r="I154" s="63">
        <v>4527635046</v>
      </c>
      <c r="J154" s="64">
        <v>4297544589</v>
      </c>
      <c r="K154" s="64">
        <v>3961428386</v>
      </c>
      <c r="L154" s="64">
        <v>664481825</v>
      </c>
      <c r="M154" s="64">
        <v>3296946561</v>
      </c>
      <c r="O154" s="37"/>
      <c r="P154" s="37"/>
      <c r="Q154" s="37"/>
      <c r="R154" s="37"/>
      <c r="S154" s="37"/>
    </row>
    <row r="155" spans="1:19">
      <c r="A155" s="135" t="s">
        <v>54</v>
      </c>
      <c r="B155" s="136">
        <v>883554667</v>
      </c>
      <c r="C155" s="136">
        <v>850163001</v>
      </c>
      <c r="D155" s="136">
        <v>850163001</v>
      </c>
      <c r="E155" s="136">
        <v>95817667</v>
      </c>
      <c r="F155" s="136">
        <v>754345334</v>
      </c>
      <c r="H155" s="36" t="s">
        <v>2703</v>
      </c>
      <c r="I155" s="63">
        <v>100000000</v>
      </c>
      <c r="J155" s="64">
        <v>100000000</v>
      </c>
      <c r="K155" s="64">
        <v>0</v>
      </c>
      <c r="L155" s="64">
        <v>0</v>
      </c>
      <c r="M155" s="64">
        <v>0</v>
      </c>
      <c r="O155" s="37"/>
      <c r="P155" s="37"/>
      <c r="Q155" s="37"/>
      <c r="R155" s="37"/>
      <c r="S155" s="37"/>
    </row>
    <row r="156" spans="1:19">
      <c r="A156" s="134" t="s">
        <v>95</v>
      </c>
      <c r="B156" s="136">
        <v>445610000</v>
      </c>
      <c r="C156" s="136">
        <v>437213999</v>
      </c>
      <c r="D156" s="136">
        <v>380963999</v>
      </c>
      <c r="E156" s="136">
        <v>42199333</v>
      </c>
      <c r="F156" s="136">
        <v>338764666</v>
      </c>
      <c r="H156" s="36" t="s">
        <v>299</v>
      </c>
      <c r="I156" s="63">
        <v>100000000</v>
      </c>
      <c r="J156" s="64">
        <v>100000000</v>
      </c>
      <c r="K156" s="64">
        <v>0</v>
      </c>
      <c r="L156" s="64">
        <v>0</v>
      </c>
      <c r="M156" s="64">
        <v>0</v>
      </c>
      <c r="O156" s="37"/>
      <c r="P156" s="37"/>
      <c r="Q156" s="37"/>
      <c r="R156" s="37"/>
      <c r="S156" s="37"/>
    </row>
    <row r="157" spans="1:19">
      <c r="A157" s="135" t="s">
        <v>54</v>
      </c>
      <c r="B157" s="136">
        <v>445610000</v>
      </c>
      <c r="C157" s="136">
        <v>437213999</v>
      </c>
      <c r="D157" s="136">
        <v>380963999</v>
      </c>
      <c r="E157" s="136">
        <v>42199333</v>
      </c>
      <c r="F157" s="136">
        <v>338764666</v>
      </c>
      <c r="H157" s="36" t="s">
        <v>394</v>
      </c>
      <c r="I157" s="63">
        <v>673842000</v>
      </c>
      <c r="J157" s="64">
        <v>670192000</v>
      </c>
      <c r="K157" s="64">
        <v>586542000</v>
      </c>
      <c r="L157" s="64">
        <v>69198999</v>
      </c>
      <c r="M157" s="64">
        <v>517343001</v>
      </c>
      <c r="O157" s="37"/>
      <c r="P157" s="37"/>
      <c r="Q157" s="37"/>
      <c r="R157" s="37"/>
      <c r="S157" s="37"/>
    </row>
    <row r="158" spans="1:19">
      <c r="A158" s="134" t="s">
        <v>94</v>
      </c>
      <c r="B158" s="136">
        <v>381530000</v>
      </c>
      <c r="C158" s="136">
        <v>378163000</v>
      </c>
      <c r="D158" s="136">
        <v>378163000</v>
      </c>
      <c r="E158" s="136">
        <v>37803167</v>
      </c>
      <c r="F158" s="136">
        <v>340359833</v>
      </c>
      <c r="H158" s="36" t="s">
        <v>299</v>
      </c>
      <c r="I158" s="63">
        <v>673842000</v>
      </c>
      <c r="J158" s="64">
        <v>670192000</v>
      </c>
      <c r="K158" s="64">
        <v>586542000</v>
      </c>
      <c r="L158" s="64">
        <v>69198999</v>
      </c>
      <c r="M158" s="64">
        <v>517343001</v>
      </c>
      <c r="O158" s="37"/>
      <c r="P158" s="37"/>
      <c r="Q158" s="37"/>
      <c r="R158" s="37"/>
      <c r="S158" s="37"/>
    </row>
    <row r="159" spans="1:19">
      <c r="A159" s="135" t="s">
        <v>54</v>
      </c>
      <c r="B159" s="136">
        <v>381530000</v>
      </c>
      <c r="C159" s="136">
        <v>378163000</v>
      </c>
      <c r="D159" s="136">
        <v>378163000</v>
      </c>
      <c r="E159" s="136">
        <v>37803167</v>
      </c>
      <c r="F159" s="136">
        <v>340359833</v>
      </c>
      <c r="H159" s="36" t="s">
        <v>396</v>
      </c>
      <c r="I159" s="63">
        <v>2292916</v>
      </c>
      <c r="J159" s="64">
        <v>0</v>
      </c>
      <c r="K159" s="64">
        <v>0</v>
      </c>
      <c r="L159" s="64">
        <v>0</v>
      </c>
      <c r="M159" s="64">
        <v>0</v>
      </c>
      <c r="O159" s="37"/>
      <c r="P159" s="37"/>
      <c r="Q159" s="37"/>
      <c r="R159" s="37"/>
      <c r="S159" s="37"/>
    </row>
    <row r="160" spans="1:19">
      <c r="A160" s="134" t="s">
        <v>82</v>
      </c>
      <c r="B160" s="136">
        <v>110000000</v>
      </c>
      <c r="C160" s="136">
        <v>110000000</v>
      </c>
      <c r="D160" s="136">
        <v>100000000</v>
      </c>
      <c r="E160" s="136">
        <v>0</v>
      </c>
      <c r="F160" s="136">
        <v>100000000</v>
      </c>
      <c r="H160" s="36" t="s">
        <v>299</v>
      </c>
      <c r="I160" s="63">
        <v>2292916</v>
      </c>
      <c r="J160" s="64">
        <v>0</v>
      </c>
      <c r="K160" s="64">
        <v>0</v>
      </c>
      <c r="L160" s="64">
        <v>0</v>
      </c>
      <c r="M160" s="64">
        <v>0</v>
      </c>
      <c r="O160" s="37"/>
      <c r="P160" s="37"/>
      <c r="Q160" s="37"/>
      <c r="R160" s="37"/>
      <c r="S160" s="37"/>
    </row>
    <row r="161" spans="1:19">
      <c r="A161" s="135" t="s">
        <v>54</v>
      </c>
      <c r="B161" s="136">
        <v>110000000</v>
      </c>
      <c r="C161" s="136">
        <v>110000000</v>
      </c>
      <c r="D161" s="136">
        <v>100000000</v>
      </c>
      <c r="E161" s="136">
        <v>0</v>
      </c>
      <c r="F161" s="136">
        <v>100000000</v>
      </c>
      <c r="H161" s="36" t="s">
        <v>397</v>
      </c>
      <c r="I161" s="63">
        <v>883554667</v>
      </c>
      <c r="J161" s="64">
        <v>850163001</v>
      </c>
      <c r="K161" s="64">
        <v>850163001</v>
      </c>
      <c r="L161" s="64">
        <v>95817667</v>
      </c>
      <c r="M161" s="64">
        <v>754345334</v>
      </c>
      <c r="O161" s="37"/>
      <c r="P161" s="37"/>
      <c r="Q161" s="37"/>
      <c r="R161" s="37"/>
      <c r="S161" s="37"/>
    </row>
    <row r="162" spans="1:19">
      <c r="A162" s="134" t="s">
        <v>139</v>
      </c>
      <c r="B162" s="136">
        <v>186550000</v>
      </c>
      <c r="C162" s="136">
        <v>186211667</v>
      </c>
      <c r="D162" s="136">
        <v>186211667</v>
      </c>
      <c r="E162" s="136">
        <v>25198133</v>
      </c>
      <c r="F162" s="136">
        <v>161013534</v>
      </c>
      <c r="H162" s="36" t="s">
        <v>299</v>
      </c>
      <c r="I162" s="63">
        <v>883554667</v>
      </c>
      <c r="J162" s="64">
        <v>850163001</v>
      </c>
      <c r="K162" s="64">
        <v>850163001</v>
      </c>
      <c r="L162" s="64">
        <v>95817667</v>
      </c>
      <c r="M162" s="64">
        <v>754345334</v>
      </c>
      <c r="O162" s="37"/>
      <c r="P162" s="37"/>
      <c r="Q162" s="37"/>
      <c r="R162" s="37"/>
      <c r="S162" s="37"/>
    </row>
    <row r="163" spans="1:19">
      <c r="A163" s="135" t="s">
        <v>54</v>
      </c>
      <c r="B163" s="136">
        <v>186550000</v>
      </c>
      <c r="C163" s="136">
        <v>186211667</v>
      </c>
      <c r="D163" s="136">
        <v>186211667</v>
      </c>
      <c r="E163" s="136">
        <v>25198133</v>
      </c>
      <c r="F163" s="136">
        <v>161013534</v>
      </c>
      <c r="H163" s="36" t="s">
        <v>2698</v>
      </c>
      <c r="I163" s="63">
        <v>445610000</v>
      </c>
      <c r="J163" s="64">
        <v>437213999</v>
      </c>
      <c r="K163" s="64">
        <v>380963999</v>
      </c>
      <c r="L163" s="64">
        <v>42199333</v>
      </c>
      <c r="M163" s="64">
        <v>338764666</v>
      </c>
      <c r="O163" s="37"/>
      <c r="P163" s="37"/>
      <c r="Q163" s="37"/>
      <c r="R163" s="37"/>
      <c r="S163" s="37"/>
    </row>
    <row r="164" spans="1:19">
      <c r="A164" s="134" t="s">
        <v>76</v>
      </c>
      <c r="B164" s="136">
        <v>73631250</v>
      </c>
      <c r="C164" s="136">
        <v>73631250</v>
      </c>
      <c r="D164" s="136">
        <v>73631250</v>
      </c>
      <c r="E164" s="136">
        <v>0</v>
      </c>
      <c r="F164" s="136">
        <v>73631250</v>
      </c>
      <c r="H164" s="36" t="s">
        <v>299</v>
      </c>
      <c r="I164" s="63">
        <v>445610000</v>
      </c>
      <c r="J164" s="64">
        <v>437213999</v>
      </c>
      <c r="K164" s="64">
        <v>380963999</v>
      </c>
      <c r="L164" s="64">
        <v>42199333</v>
      </c>
      <c r="M164" s="64">
        <v>338764666</v>
      </c>
      <c r="O164" s="37"/>
      <c r="P164" s="37"/>
      <c r="Q164" s="37"/>
      <c r="R164" s="37"/>
      <c r="S164" s="37"/>
    </row>
    <row r="165" spans="1:19">
      <c r="A165" s="135" t="s">
        <v>54</v>
      </c>
      <c r="B165" s="136">
        <v>73631250</v>
      </c>
      <c r="C165" s="136">
        <v>73631250</v>
      </c>
      <c r="D165" s="136">
        <v>73631250</v>
      </c>
      <c r="E165" s="136">
        <v>0</v>
      </c>
      <c r="F165" s="136">
        <v>73631250</v>
      </c>
      <c r="H165" s="36" t="s">
        <v>2699</v>
      </c>
      <c r="I165" s="63">
        <v>381530000</v>
      </c>
      <c r="J165" s="64">
        <v>378163000</v>
      </c>
      <c r="K165" s="64">
        <v>378163000</v>
      </c>
      <c r="L165" s="64">
        <v>37803167</v>
      </c>
      <c r="M165" s="64">
        <v>340359833</v>
      </c>
      <c r="O165" s="37"/>
      <c r="P165" s="37"/>
      <c r="Q165" s="37"/>
      <c r="R165" s="37"/>
      <c r="S165" s="37"/>
    </row>
    <row r="166" spans="1:19">
      <c r="A166" s="134" t="s">
        <v>285</v>
      </c>
      <c r="B166" s="136">
        <v>614411375</v>
      </c>
      <c r="C166" s="136">
        <v>599360333</v>
      </c>
      <c r="D166" s="136">
        <v>599356333</v>
      </c>
      <c r="E166" s="136">
        <v>79797266</v>
      </c>
      <c r="F166" s="136">
        <v>519559067</v>
      </c>
      <c r="H166" s="36" t="s">
        <v>299</v>
      </c>
      <c r="I166" s="63">
        <v>381530000</v>
      </c>
      <c r="J166" s="64">
        <v>378163000</v>
      </c>
      <c r="K166" s="64">
        <v>378163000</v>
      </c>
      <c r="L166" s="64">
        <v>37803167</v>
      </c>
      <c r="M166" s="64">
        <v>340359833</v>
      </c>
      <c r="O166" s="37"/>
      <c r="P166" s="37"/>
      <c r="Q166" s="37"/>
      <c r="R166" s="37"/>
      <c r="S166" s="37"/>
    </row>
    <row r="167" spans="1:19">
      <c r="A167" s="135" t="s">
        <v>54</v>
      </c>
      <c r="B167" s="136">
        <v>614411375</v>
      </c>
      <c r="C167" s="136">
        <v>599360333</v>
      </c>
      <c r="D167" s="136">
        <v>599356333</v>
      </c>
      <c r="E167" s="136">
        <v>79797266</v>
      </c>
      <c r="F167" s="136">
        <v>519559067</v>
      </c>
      <c r="H167" s="36" t="s">
        <v>611</v>
      </c>
      <c r="I167" s="63">
        <v>110000000</v>
      </c>
      <c r="J167" s="64">
        <v>110000000</v>
      </c>
      <c r="K167" s="64">
        <v>100000000</v>
      </c>
      <c r="L167" s="64">
        <v>0</v>
      </c>
      <c r="M167" s="64">
        <v>100000000</v>
      </c>
      <c r="O167" s="37"/>
      <c r="P167" s="37"/>
      <c r="Q167" s="37"/>
      <c r="R167" s="37"/>
      <c r="S167" s="37"/>
    </row>
    <row r="168" spans="1:19">
      <c r="A168" s="134" t="s">
        <v>284</v>
      </c>
      <c r="B168" s="136">
        <v>32000000</v>
      </c>
      <c r="C168" s="136">
        <v>32000000</v>
      </c>
      <c r="D168" s="136">
        <v>32000000</v>
      </c>
      <c r="E168" s="136">
        <v>3626667</v>
      </c>
      <c r="F168" s="136">
        <v>28373333</v>
      </c>
      <c r="H168" s="36" t="s">
        <v>299</v>
      </c>
      <c r="I168" s="63">
        <v>110000000</v>
      </c>
      <c r="J168" s="64">
        <v>110000000</v>
      </c>
      <c r="K168" s="64">
        <v>100000000</v>
      </c>
      <c r="L168" s="64">
        <v>0</v>
      </c>
      <c r="M168" s="64">
        <v>100000000</v>
      </c>
      <c r="O168" s="37"/>
      <c r="P168" s="37"/>
      <c r="Q168" s="37"/>
      <c r="R168" s="37"/>
      <c r="S168" s="37"/>
    </row>
    <row r="169" spans="1:19">
      <c r="A169" s="135" t="s">
        <v>54</v>
      </c>
      <c r="B169" s="136">
        <v>32000000</v>
      </c>
      <c r="C169" s="136">
        <v>32000000</v>
      </c>
      <c r="D169" s="136">
        <v>32000000</v>
      </c>
      <c r="E169" s="136">
        <v>3626667</v>
      </c>
      <c r="F169" s="136">
        <v>28373333</v>
      </c>
      <c r="H169" s="36" t="s">
        <v>400</v>
      </c>
      <c r="I169" s="63">
        <v>186550000</v>
      </c>
      <c r="J169" s="64">
        <v>186211667</v>
      </c>
      <c r="K169" s="64">
        <v>186211667</v>
      </c>
      <c r="L169" s="64">
        <v>25198133</v>
      </c>
      <c r="M169" s="64">
        <v>161013534</v>
      </c>
      <c r="O169" s="37"/>
      <c r="P169" s="37"/>
      <c r="Q169" s="37"/>
      <c r="R169" s="37"/>
      <c r="S169" s="37"/>
    </row>
    <row r="170" spans="1:19">
      <c r="A170" s="134" t="s">
        <v>471</v>
      </c>
      <c r="B170" s="136">
        <v>83000000</v>
      </c>
      <c r="C170" s="136">
        <v>83000000</v>
      </c>
      <c r="D170" s="136"/>
      <c r="E170" s="136"/>
      <c r="F170" s="136">
        <v>0</v>
      </c>
      <c r="H170" s="36" t="s">
        <v>299</v>
      </c>
      <c r="I170" s="63">
        <v>186550000</v>
      </c>
      <c r="J170" s="64">
        <v>186211667</v>
      </c>
      <c r="K170" s="64">
        <v>186211667</v>
      </c>
      <c r="L170" s="64">
        <v>25198133</v>
      </c>
      <c r="M170" s="64">
        <v>161013534</v>
      </c>
      <c r="O170" s="37"/>
      <c r="P170" s="37"/>
      <c r="Q170" s="37"/>
      <c r="R170" s="37"/>
      <c r="S170" s="37"/>
    </row>
    <row r="171" spans="1:19">
      <c r="A171" s="135" t="s">
        <v>54</v>
      </c>
      <c r="B171" s="136">
        <v>83000000</v>
      </c>
      <c r="C171" s="136">
        <v>83000000</v>
      </c>
      <c r="D171" s="136"/>
      <c r="E171" s="136"/>
      <c r="F171" s="136">
        <v>0</v>
      </c>
      <c r="H171" s="36" t="s">
        <v>401</v>
      </c>
      <c r="I171" s="63">
        <v>24543750</v>
      </c>
      <c r="J171" s="64">
        <v>24543750</v>
      </c>
      <c r="K171" s="64">
        <v>24543750</v>
      </c>
      <c r="L171" s="64">
        <v>0</v>
      </c>
      <c r="M171" s="64">
        <v>24543750</v>
      </c>
      <c r="O171" s="37"/>
      <c r="P171" s="37"/>
      <c r="Q171" s="37"/>
      <c r="R171" s="37"/>
      <c r="S171" s="37"/>
    </row>
    <row r="172" spans="1:19">
      <c r="A172" s="134" t="s">
        <v>72</v>
      </c>
      <c r="B172" s="136">
        <v>90915000</v>
      </c>
      <c r="C172" s="136">
        <v>85793666</v>
      </c>
      <c r="D172" s="136">
        <v>85793666</v>
      </c>
      <c r="E172" s="136">
        <v>8017333</v>
      </c>
      <c r="F172" s="136">
        <v>77776333</v>
      </c>
      <c r="H172" s="36" t="s">
        <v>299</v>
      </c>
      <c r="I172" s="63">
        <v>24543750</v>
      </c>
      <c r="J172" s="64">
        <v>24543750</v>
      </c>
      <c r="K172" s="64">
        <v>24543750</v>
      </c>
      <c r="L172" s="64">
        <v>0</v>
      </c>
      <c r="M172" s="64">
        <v>24543750</v>
      </c>
      <c r="O172" s="37"/>
      <c r="P172" s="37"/>
      <c r="Q172" s="37"/>
      <c r="R172" s="37"/>
      <c r="S172" s="37"/>
    </row>
    <row r="173" spans="1:19">
      <c r="A173" s="135" t="s">
        <v>54</v>
      </c>
      <c r="B173" s="136">
        <v>90915000</v>
      </c>
      <c r="C173" s="136">
        <v>85793666</v>
      </c>
      <c r="D173" s="136">
        <v>85793666</v>
      </c>
      <c r="E173" s="136">
        <v>8017333</v>
      </c>
      <c r="F173" s="136">
        <v>77776333</v>
      </c>
      <c r="H173" s="36" t="s">
        <v>2704</v>
      </c>
      <c r="I173" s="63">
        <v>614411375</v>
      </c>
      <c r="J173" s="64">
        <v>599360333</v>
      </c>
      <c r="K173" s="64">
        <v>599356333</v>
      </c>
      <c r="L173" s="64">
        <v>79797266</v>
      </c>
      <c r="M173" s="64">
        <v>519559067</v>
      </c>
      <c r="O173" s="37"/>
      <c r="P173" s="37"/>
      <c r="Q173" s="37"/>
      <c r="R173" s="37"/>
      <c r="S173" s="37"/>
    </row>
    <row r="174" spans="1:19">
      <c r="A174" s="134" t="s">
        <v>85</v>
      </c>
      <c r="B174" s="136">
        <v>2335873240</v>
      </c>
      <c r="C174" s="136">
        <v>2176949688</v>
      </c>
      <c r="D174" s="136">
        <v>1553958151</v>
      </c>
      <c r="E174" s="136">
        <v>710091289</v>
      </c>
      <c r="F174" s="136">
        <v>843866862</v>
      </c>
      <c r="H174" s="36" t="s">
        <v>299</v>
      </c>
      <c r="I174" s="63">
        <v>614411375</v>
      </c>
      <c r="J174" s="64">
        <v>599360333</v>
      </c>
      <c r="K174" s="64">
        <v>599356333</v>
      </c>
      <c r="L174" s="64">
        <v>79797266</v>
      </c>
      <c r="M174" s="64">
        <v>519559067</v>
      </c>
      <c r="O174" s="37"/>
      <c r="P174" s="37"/>
      <c r="Q174" s="37"/>
      <c r="R174" s="37"/>
      <c r="S174" s="37"/>
    </row>
    <row r="175" spans="1:19">
      <c r="A175" s="135" t="s">
        <v>54</v>
      </c>
      <c r="B175" s="136">
        <v>2081584075</v>
      </c>
      <c r="C175" s="136">
        <v>2081142688</v>
      </c>
      <c r="D175" s="136">
        <v>1458151151</v>
      </c>
      <c r="E175" s="136">
        <v>614284289</v>
      </c>
      <c r="F175" s="136">
        <v>843866862</v>
      </c>
      <c r="H175" s="36" t="s">
        <v>2705</v>
      </c>
      <c r="I175" s="63">
        <v>32000000</v>
      </c>
      <c r="J175" s="64">
        <v>32000000</v>
      </c>
      <c r="K175" s="64">
        <v>32000000</v>
      </c>
      <c r="L175" s="64">
        <v>3626667</v>
      </c>
      <c r="M175" s="64">
        <v>28373333</v>
      </c>
      <c r="O175" s="37"/>
      <c r="P175" s="37"/>
      <c r="Q175" s="37"/>
      <c r="R175" s="37"/>
      <c r="S175" s="37"/>
    </row>
    <row r="176" spans="1:19">
      <c r="A176" s="135" t="s">
        <v>75</v>
      </c>
      <c r="B176" s="136">
        <v>158482165</v>
      </c>
      <c r="C176" s="136"/>
      <c r="D176" s="136"/>
      <c r="E176" s="136"/>
      <c r="F176" s="136">
        <v>0</v>
      </c>
      <c r="H176" s="36" t="s">
        <v>299</v>
      </c>
      <c r="I176" s="63">
        <v>32000000</v>
      </c>
      <c r="J176" s="64">
        <v>32000000</v>
      </c>
      <c r="K176" s="64">
        <v>32000000</v>
      </c>
      <c r="L176" s="64">
        <v>3626667</v>
      </c>
      <c r="M176" s="64">
        <v>28373333</v>
      </c>
      <c r="O176" s="37"/>
      <c r="P176" s="37"/>
      <c r="Q176" s="37"/>
      <c r="R176" s="37"/>
      <c r="S176" s="37"/>
    </row>
    <row r="177" spans="1:19">
      <c r="A177" s="135" t="s">
        <v>282</v>
      </c>
      <c r="B177" s="136">
        <v>95807000</v>
      </c>
      <c r="C177" s="136">
        <v>95807000</v>
      </c>
      <c r="D177" s="136">
        <v>95807000</v>
      </c>
      <c r="E177" s="136">
        <v>95807000</v>
      </c>
      <c r="F177" s="136">
        <v>0</v>
      </c>
      <c r="H177" s="36" t="s">
        <v>519</v>
      </c>
      <c r="I177" s="63">
        <v>83000000</v>
      </c>
      <c r="J177" s="64">
        <v>83000000</v>
      </c>
      <c r="K177" s="64">
        <v>0</v>
      </c>
      <c r="L177" s="64">
        <v>0</v>
      </c>
      <c r="M177" s="64">
        <v>0</v>
      </c>
      <c r="O177" s="37"/>
      <c r="P177" s="37"/>
      <c r="Q177" s="37"/>
      <c r="R177" s="37"/>
      <c r="S177" s="37"/>
    </row>
    <row r="178" spans="1:19">
      <c r="A178" s="133" t="s">
        <v>248</v>
      </c>
      <c r="B178" s="136">
        <v>7101798646</v>
      </c>
      <c r="C178" s="136">
        <v>6231360816</v>
      </c>
      <c r="D178" s="136">
        <v>5153568927</v>
      </c>
      <c r="E178" s="136">
        <v>547873759</v>
      </c>
      <c r="F178" s="136">
        <v>4605695168</v>
      </c>
      <c r="H178" s="36" t="s">
        <v>299</v>
      </c>
      <c r="I178" s="63">
        <v>83000000</v>
      </c>
      <c r="J178" s="64">
        <v>83000000</v>
      </c>
      <c r="K178" s="64">
        <v>0</v>
      </c>
      <c r="L178" s="64">
        <v>0</v>
      </c>
      <c r="M178" s="64">
        <v>0</v>
      </c>
      <c r="O178" s="37"/>
      <c r="P178" s="37"/>
      <c r="Q178" s="37"/>
      <c r="R178" s="37"/>
      <c r="S178" s="37"/>
    </row>
    <row r="179" spans="1:19">
      <c r="A179" s="134" t="s">
        <v>261</v>
      </c>
      <c r="B179" s="136">
        <v>1213602286</v>
      </c>
      <c r="C179" s="136">
        <v>951736923</v>
      </c>
      <c r="D179" s="136">
        <v>857077822</v>
      </c>
      <c r="E179" s="136">
        <v>0</v>
      </c>
      <c r="F179" s="136">
        <v>857077822</v>
      </c>
      <c r="H179" s="36" t="s">
        <v>406</v>
      </c>
      <c r="I179" s="63">
        <v>90915000</v>
      </c>
      <c r="J179" s="64">
        <v>85793666</v>
      </c>
      <c r="K179" s="64">
        <v>85793666</v>
      </c>
      <c r="L179" s="64">
        <v>8017333</v>
      </c>
      <c r="M179" s="64">
        <v>77776333</v>
      </c>
      <c r="O179" s="37"/>
      <c r="P179" s="37"/>
      <c r="Q179" s="37"/>
      <c r="R179" s="37"/>
      <c r="S179" s="37"/>
    </row>
    <row r="180" spans="1:19">
      <c r="A180" s="135" t="s">
        <v>54</v>
      </c>
      <c r="B180" s="136">
        <v>1213602286</v>
      </c>
      <c r="C180" s="136">
        <v>951736923</v>
      </c>
      <c r="D180" s="136">
        <v>857077822</v>
      </c>
      <c r="E180" s="136">
        <v>0</v>
      </c>
      <c r="F180" s="136">
        <v>857077822</v>
      </c>
      <c r="H180" s="36" t="s">
        <v>299</v>
      </c>
      <c r="I180" s="63">
        <v>90915000</v>
      </c>
      <c r="J180" s="64">
        <v>85793666</v>
      </c>
      <c r="K180" s="64">
        <v>85793666</v>
      </c>
      <c r="L180" s="64">
        <v>8017333</v>
      </c>
      <c r="M180" s="64">
        <v>77776333</v>
      </c>
      <c r="O180" s="37"/>
      <c r="P180" s="37"/>
      <c r="Q180" s="37"/>
      <c r="R180" s="37"/>
      <c r="S180" s="37"/>
    </row>
    <row r="181" spans="1:19">
      <c r="A181" s="134" t="s">
        <v>80</v>
      </c>
      <c r="B181" s="136">
        <v>100000000</v>
      </c>
      <c r="C181" s="136">
        <v>100000000</v>
      </c>
      <c r="D181" s="136"/>
      <c r="E181" s="136"/>
      <c r="F181" s="136">
        <v>0</v>
      </c>
      <c r="H181" s="36" t="s">
        <v>2693</v>
      </c>
      <c r="I181" s="63">
        <v>899385338</v>
      </c>
      <c r="J181" s="64">
        <v>740903173</v>
      </c>
      <c r="K181" s="64">
        <v>737690970</v>
      </c>
      <c r="L181" s="64">
        <v>302823260</v>
      </c>
      <c r="M181" s="64">
        <v>434867710</v>
      </c>
      <c r="O181" s="37"/>
      <c r="P181" s="37"/>
      <c r="Q181" s="37"/>
      <c r="R181" s="37"/>
      <c r="S181" s="37"/>
    </row>
    <row r="182" spans="1:19">
      <c r="A182" s="135" t="s">
        <v>54</v>
      </c>
      <c r="B182" s="136">
        <v>100000000</v>
      </c>
      <c r="C182" s="136">
        <v>100000000</v>
      </c>
      <c r="D182" s="136"/>
      <c r="E182" s="136"/>
      <c r="F182" s="136">
        <v>0</v>
      </c>
      <c r="H182" s="36" t="s">
        <v>299</v>
      </c>
      <c r="I182" s="63">
        <v>645096173</v>
      </c>
      <c r="J182" s="64">
        <v>645096173</v>
      </c>
      <c r="K182" s="64">
        <v>641883970</v>
      </c>
      <c r="L182" s="64">
        <v>207016260</v>
      </c>
      <c r="M182" s="64">
        <v>434867710</v>
      </c>
      <c r="O182" s="37"/>
      <c r="P182" s="37"/>
      <c r="Q182" s="37"/>
      <c r="R182" s="37"/>
      <c r="S182" s="37"/>
    </row>
    <row r="183" spans="1:19">
      <c r="A183" s="134" t="s">
        <v>1592</v>
      </c>
      <c r="B183" s="136">
        <v>30500000</v>
      </c>
      <c r="C183" s="136">
        <v>16000000</v>
      </c>
      <c r="D183" s="136"/>
      <c r="E183" s="136"/>
      <c r="F183" s="136">
        <v>0</v>
      </c>
      <c r="H183" s="36" t="s">
        <v>75</v>
      </c>
      <c r="I183" s="63">
        <v>158482165</v>
      </c>
      <c r="J183" s="64">
        <v>0</v>
      </c>
      <c r="K183" s="64">
        <v>0</v>
      </c>
      <c r="L183" s="64">
        <v>0</v>
      </c>
      <c r="M183" s="64">
        <v>0</v>
      </c>
      <c r="O183" s="37"/>
      <c r="P183" s="37"/>
      <c r="Q183" s="37"/>
      <c r="R183" s="37"/>
      <c r="S183" s="37"/>
    </row>
    <row r="184" spans="1:19">
      <c r="A184" s="135" t="s">
        <v>54</v>
      </c>
      <c r="B184" s="136">
        <v>30500000</v>
      </c>
      <c r="C184" s="136">
        <v>16000000</v>
      </c>
      <c r="D184" s="136"/>
      <c r="E184" s="136"/>
      <c r="F184" s="136">
        <v>0</v>
      </c>
      <c r="H184" s="36" t="s">
        <v>282</v>
      </c>
      <c r="I184" s="63">
        <v>95807000</v>
      </c>
      <c r="J184" s="64">
        <v>95807000</v>
      </c>
      <c r="K184" s="64">
        <v>95807000</v>
      </c>
      <c r="L184" s="64">
        <v>95807000</v>
      </c>
      <c r="M184" s="64">
        <v>0</v>
      </c>
      <c r="O184" s="37"/>
      <c r="P184" s="37"/>
      <c r="Q184" s="37"/>
      <c r="R184" s="37"/>
      <c r="S184" s="37"/>
    </row>
    <row r="185" spans="1:19">
      <c r="A185" s="134" t="s">
        <v>264</v>
      </c>
      <c r="B185" s="136">
        <v>890305440</v>
      </c>
      <c r="C185" s="136">
        <v>524303706</v>
      </c>
      <c r="D185" s="136">
        <v>372628073</v>
      </c>
      <c r="E185" s="136">
        <v>0</v>
      </c>
      <c r="F185" s="136">
        <v>372628073</v>
      </c>
      <c r="H185" s="36" t="s">
        <v>2707</v>
      </c>
      <c r="I185" s="63">
        <v>94528680</v>
      </c>
      <c r="J185" s="64">
        <v>94528680</v>
      </c>
      <c r="K185" s="64">
        <v>93488477</v>
      </c>
      <c r="L185" s="64">
        <v>23270544</v>
      </c>
      <c r="M185" s="64">
        <v>70217933</v>
      </c>
      <c r="O185" s="37"/>
      <c r="P185" s="37"/>
      <c r="Q185" s="37"/>
      <c r="R185" s="37"/>
      <c r="S185" s="37"/>
    </row>
    <row r="186" spans="1:19">
      <c r="A186" s="135" t="s">
        <v>54</v>
      </c>
      <c r="B186" s="136">
        <v>872484000</v>
      </c>
      <c r="C186" s="136">
        <v>524303706</v>
      </c>
      <c r="D186" s="136">
        <v>372628073</v>
      </c>
      <c r="E186" s="136">
        <v>0</v>
      </c>
      <c r="F186" s="136">
        <v>372628073</v>
      </c>
      <c r="H186" s="36" t="s">
        <v>2693</v>
      </c>
      <c r="I186" s="63">
        <v>94528680</v>
      </c>
      <c r="J186" s="64">
        <v>94528680</v>
      </c>
      <c r="K186" s="64">
        <v>93488477</v>
      </c>
      <c r="L186" s="64">
        <v>23270544</v>
      </c>
      <c r="M186" s="64">
        <v>70217933</v>
      </c>
      <c r="O186" s="37"/>
      <c r="P186" s="37"/>
      <c r="Q186" s="37"/>
      <c r="R186" s="37"/>
      <c r="S186" s="37"/>
    </row>
    <row r="187" spans="1:19">
      <c r="A187" s="135" t="s">
        <v>282</v>
      </c>
      <c r="B187" s="136">
        <v>17821440</v>
      </c>
      <c r="C187" s="136">
        <v>0</v>
      </c>
      <c r="D187" s="136"/>
      <c r="E187" s="136"/>
      <c r="F187" s="136">
        <v>0</v>
      </c>
      <c r="H187" s="36" t="s">
        <v>299</v>
      </c>
      <c r="I187" s="63">
        <v>94528680</v>
      </c>
      <c r="J187" s="64">
        <v>94528680</v>
      </c>
      <c r="K187" s="64">
        <v>93488477</v>
      </c>
      <c r="L187" s="64">
        <v>23270544</v>
      </c>
      <c r="M187" s="64">
        <v>70217933</v>
      </c>
      <c r="O187" s="37"/>
      <c r="P187" s="37"/>
      <c r="Q187" s="37"/>
      <c r="R187" s="37"/>
      <c r="S187" s="37"/>
    </row>
    <row r="188" spans="1:19">
      <c r="A188" s="134" t="s">
        <v>237</v>
      </c>
      <c r="B188" s="136">
        <v>1145015150</v>
      </c>
      <c r="C188" s="136">
        <v>1100656151</v>
      </c>
      <c r="D188" s="136">
        <v>1050222816</v>
      </c>
      <c r="E188" s="136">
        <v>135637665</v>
      </c>
      <c r="F188" s="136">
        <v>914585151</v>
      </c>
      <c r="H188" s="36" t="s">
        <v>2708</v>
      </c>
      <c r="I188" s="63">
        <v>481998521</v>
      </c>
      <c r="J188" s="64">
        <v>334842086</v>
      </c>
      <c r="K188" s="64">
        <v>268709690</v>
      </c>
      <c r="L188" s="64">
        <v>0</v>
      </c>
      <c r="M188" s="64">
        <v>268709690</v>
      </c>
      <c r="O188" s="37"/>
      <c r="P188" s="37"/>
      <c r="Q188" s="37"/>
      <c r="R188" s="37"/>
      <c r="S188" s="37"/>
    </row>
    <row r="189" spans="1:19">
      <c r="A189" s="135" t="s">
        <v>54</v>
      </c>
      <c r="B189" s="136">
        <v>1145015150</v>
      </c>
      <c r="C189" s="136">
        <v>1100656151</v>
      </c>
      <c r="D189" s="136">
        <v>1050222816</v>
      </c>
      <c r="E189" s="136">
        <v>135637665</v>
      </c>
      <c r="F189" s="136">
        <v>914585151</v>
      </c>
      <c r="H189" s="36" t="s">
        <v>2709</v>
      </c>
      <c r="I189" s="63">
        <v>250002070</v>
      </c>
      <c r="J189" s="64">
        <v>196057805</v>
      </c>
      <c r="K189" s="64">
        <v>176558031</v>
      </c>
      <c r="L189" s="64">
        <v>0</v>
      </c>
      <c r="M189" s="64">
        <v>176558031</v>
      </c>
      <c r="O189" s="37"/>
      <c r="P189" s="37"/>
      <c r="Q189" s="37"/>
      <c r="R189" s="37"/>
      <c r="S189" s="37"/>
    </row>
    <row r="190" spans="1:19">
      <c r="A190" s="134" t="s">
        <v>153</v>
      </c>
      <c r="B190" s="136">
        <v>814244229</v>
      </c>
      <c r="C190" s="136">
        <v>782904234</v>
      </c>
      <c r="D190" s="136">
        <v>782904234</v>
      </c>
      <c r="E190" s="136">
        <v>107274291</v>
      </c>
      <c r="F190" s="136">
        <v>675629943</v>
      </c>
      <c r="H190" s="36" t="s">
        <v>299</v>
      </c>
      <c r="I190" s="63">
        <v>250002070</v>
      </c>
      <c r="J190" s="64">
        <v>196057805</v>
      </c>
      <c r="K190" s="64">
        <v>176558031</v>
      </c>
      <c r="L190" s="64">
        <v>0</v>
      </c>
      <c r="M190" s="64">
        <v>176558031</v>
      </c>
      <c r="O190" s="37"/>
      <c r="P190" s="37"/>
      <c r="Q190" s="37"/>
      <c r="R190" s="37"/>
      <c r="S190" s="37"/>
    </row>
    <row r="191" spans="1:19">
      <c r="A191" s="135" t="s">
        <v>54</v>
      </c>
      <c r="B191" s="136">
        <v>814244229</v>
      </c>
      <c r="C191" s="136">
        <v>782904234</v>
      </c>
      <c r="D191" s="136">
        <v>782904234</v>
      </c>
      <c r="E191" s="136">
        <v>107274291</v>
      </c>
      <c r="F191" s="136">
        <v>675629943</v>
      </c>
      <c r="H191" s="36" t="s">
        <v>2710</v>
      </c>
      <c r="I191" s="63">
        <v>183402921</v>
      </c>
      <c r="J191" s="64">
        <v>108006563</v>
      </c>
      <c r="K191" s="64">
        <v>76761383</v>
      </c>
      <c r="L191" s="64">
        <v>0</v>
      </c>
      <c r="M191" s="64">
        <v>76761383</v>
      </c>
      <c r="O191" s="37"/>
      <c r="P191" s="37"/>
      <c r="Q191" s="37"/>
      <c r="R191" s="37"/>
      <c r="S191" s="37"/>
    </row>
    <row r="192" spans="1:19">
      <c r="A192" s="134" t="s">
        <v>95</v>
      </c>
      <c r="B192" s="136">
        <v>120240000</v>
      </c>
      <c r="C192" s="136">
        <v>110880000</v>
      </c>
      <c r="D192" s="136">
        <v>110880000</v>
      </c>
      <c r="E192" s="136">
        <v>12240000</v>
      </c>
      <c r="F192" s="136">
        <v>98640000</v>
      </c>
      <c r="H192" s="36" t="s">
        <v>299</v>
      </c>
      <c r="I192" s="63">
        <v>179731704</v>
      </c>
      <c r="J192" s="64">
        <v>108006563</v>
      </c>
      <c r="K192" s="64">
        <v>76761383</v>
      </c>
      <c r="L192" s="64">
        <v>0</v>
      </c>
      <c r="M192" s="64">
        <v>76761383</v>
      </c>
      <c r="O192" s="37"/>
      <c r="P192" s="37"/>
      <c r="Q192" s="37"/>
      <c r="R192" s="37"/>
      <c r="S192" s="37"/>
    </row>
    <row r="193" spans="1:19">
      <c r="A193" s="135" t="s">
        <v>54</v>
      </c>
      <c r="B193" s="136">
        <v>120240000</v>
      </c>
      <c r="C193" s="136">
        <v>110880000</v>
      </c>
      <c r="D193" s="136">
        <v>110880000</v>
      </c>
      <c r="E193" s="136">
        <v>12240000</v>
      </c>
      <c r="F193" s="136">
        <v>98640000</v>
      </c>
      <c r="H193" s="36" t="s">
        <v>282</v>
      </c>
      <c r="I193" s="63">
        <v>3671217</v>
      </c>
      <c r="J193" s="64">
        <v>0</v>
      </c>
      <c r="K193" s="64">
        <v>0</v>
      </c>
      <c r="L193" s="64">
        <v>0</v>
      </c>
      <c r="M193" s="64">
        <v>0</v>
      </c>
      <c r="O193" s="37"/>
      <c r="P193" s="37"/>
      <c r="Q193" s="37"/>
      <c r="R193" s="37"/>
      <c r="S193" s="37"/>
    </row>
    <row r="194" spans="1:19">
      <c r="A194" s="134" t="s">
        <v>82</v>
      </c>
      <c r="B194" s="136">
        <v>86400000</v>
      </c>
      <c r="C194" s="136">
        <v>86400000</v>
      </c>
      <c r="D194" s="136">
        <v>72572498</v>
      </c>
      <c r="E194" s="136">
        <v>0</v>
      </c>
      <c r="F194" s="136">
        <v>72572498</v>
      </c>
      <c r="H194" s="36" t="s">
        <v>2711</v>
      </c>
      <c r="I194" s="63">
        <v>20039268</v>
      </c>
      <c r="J194" s="64">
        <v>7498400</v>
      </c>
      <c r="K194" s="64">
        <v>0</v>
      </c>
      <c r="L194" s="64">
        <v>0</v>
      </c>
      <c r="M194" s="64">
        <v>0</v>
      </c>
      <c r="O194" s="37"/>
      <c r="P194" s="37"/>
      <c r="Q194" s="37"/>
      <c r="R194" s="37"/>
      <c r="S194" s="37"/>
    </row>
    <row r="195" spans="1:19">
      <c r="A195" s="135" t="s">
        <v>54</v>
      </c>
      <c r="B195" s="136">
        <v>86400000</v>
      </c>
      <c r="C195" s="136">
        <v>86400000</v>
      </c>
      <c r="D195" s="136">
        <v>72572498</v>
      </c>
      <c r="E195" s="136">
        <v>0</v>
      </c>
      <c r="F195" s="136">
        <v>72572498</v>
      </c>
      <c r="H195" s="36" t="s">
        <v>299</v>
      </c>
      <c r="I195" s="63">
        <v>20039268</v>
      </c>
      <c r="J195" s="64">
        <v>7498400</v>
      </c>
      <c r="K195" s="64">
        <v>0</v>
      </c>
      <c r="L195" s="64">
        <v>0</v>
      </c>
      <c r="M195" s="64">
        <v>0</v>
      </c>
      <c r="O195" s="37"/>
      <c r="P195" s="37"/>
      <c r="Q195" s="37"/>
      <c r="R195" s="37"/>
      <c r="S195" s="37"/>
    </row>
    <row r="196" spans="1:19">
      <c r="A196" s="134" t="s">
        <v>271</v>
      </c>
      <c r="B196" s="136">
        <v>553627121</v>
      </c>
      <c r="C196" s="136">
        <v>534651573</v>
      </c>
      <c r="D196" s="136">
        <v>530651573</v>
      </c>
      <c r="E196" s="136">
        <v>90425336</v>
      </c>
      <c r="F196" s="136">
        <v>440226237</v>
      </c>
      <c r="H196" s="36" t="s">
        <v>2712</v>
      </c>
      <c r="I196" s="63">
        <v>950056</v>
      </c>
      <c r="J196" s="64">
        <v>736973</v>
      </c>
      <c r="K196" s="64">
        <v>441252</v>
      </c>
      <c r="L196" s="64">
        <v>0</v>
      </c>
      <c r="M196" s="64">
        <v>441252</v>
      </c>
      <c r="O196" s="37"/>
      <c r="P196" s="37"/>
      <c r="Q196" s="37"/>
      <c r="R196" s="37"/>
      <c r="S196" s="37"/>
    </row>
    <row r="197" spans="1:19">
      <c r="A197" s="135" t="s">
        <v>54</v>
      </c>
      <c r="B197" s="136">
        <v>553627121</v>
      </c>
      <c r="C197" s="136">
        <v>534651573</v>
      </c>
      <c r="D197" s="136">
        <v>530651573</v>
      </c>
      <c r="E197" s="136">
        <v>90425336</v>
      </c>
      <c r="F197" s="136">
        <v>440226237</v>
      </c>
      <c r="H197" s="36" t="s">
        <v>299</v>
      </c>
      <c r="I197" s="63">
        <v>950056</v>
      </c>
      <c r="J197" s="64">
        <v>736973</v>
      </c>
      <c r="K197" s="64">
        <v>441252</v>
      </c>
      <c r="L197" s="64">
        <v>0</v>
      </c>
      <c r="M197" s="64">
        <v>441252</v>
      </c>
      <c r="O197" s="37"/>
      <c r="P197" s="37"/>
      <c r="Q197" s="37"/>
      <c r="R197" s="37"/>
      <c r="S197" s="37"/>
    </row>
    <row r="198" spans="1:19">
      <c r="A198" s="134" t="s">
        <v>265</v>
      </c>
      <c r="B198" s="136">
        <v>97278000</v>
      </c>
      <c r="C198" s="136">
        <v>36400000</v>
      </c>
      <c r="D198" s="136"/>
      <c r="E198" s="136"/>
      <c r="F198" s="136">
        <v>0</v>
      </c>
      <c r="H198" s="36" t="s">
        <v>2713</v>
      </c>
      <c r="I198" s="63">
        <v>3090000</v>
      </c>
      <c r="J198" s="64">
        <v>3090000</v>
      </c>
      <c r="K198" s="64">
        <v>3090000</v>
      </c>
      <c r="L198" s="64">
        <v>0</v>
      </c>
      <c r="M198" s="64">
        <v>3090000</v>
      </c>
      <c r="O198" s="37"/>
      <c r="P198" s="37"/>
      <c r="Q198" s="37"/>
      <c r="R198" s="37"/>
      <c r="S198" s="37"/>
    </row>
    <row r="199" spans="1:19">
      <c r="A199" s="135" t="s">
        <v>54</v>
      </c>
      <c r="B199" s="136">
        <v>97278000</v>
      </c>
      <c r="C199" s="136">
        <v>36400000</v>
      </c>
      <c r="D199" s="136"/>
      <c r="E199" s="136"/>
      <c r="F199" s="136">
        <v>0</v>
      </c>
      <c r="H199" s="36" t="s">
        <v>299</v>
      </c>
      <c r="I199" s="63">
        <v>3090000</v>
      </c>
      <c r="J199" s="64">
        <v>3090000</v>
      </c>
      <c r="K199" s="64">
        <v>3090000</v>
      </c>
      <c r="L199" s="64">
        <v>0</v>
      </c>
      <c r="M199" s="64">
        <v>3090000</v>
      </c>
      <c r="O199" s="37"/>
      <c r="P199" s="37"/>
      <c r="Q199" s="37"/>
      <c r="R199" s="37"/>
      <c r="S199" s="37"/>
    </row>
    <row r="200" spans="1:19">
      <c r="A200" s="134" t="s">
        <v>258</v>
      </c>
      <c r="B200" s="136">
        <v>260223332</v>
      </c>
      <c r="C200" s="136">
        <v>260223332</v>
      </c>
      <c r="D200" s="136">
        <v>260223332</v>
      </c>
      <c r="E200" s="136">
        <v>44063332</v>
      </c>
      <c r="F200" s="136">
        <v>216160000</v>
      </c>
      <c r="H200" s="36" t="s">
        <v>2714</v>
      </c>
      <c r="I200" s="63">
        <v>10300000</v>
      </c>
      <c r="J200" s="64">
        <v>6871810</v>
      </c>
      <c r="K200" s="64">
        <v>0</v>
      </c>
      <c r="L200" s="64">
        <v>0</v>
      </c>
      <c r="M200" s="64">
        <v>0</v>
      </c>
      <c r="O200" s="37"/>
      <c r="P200" s="37"/>
      <c r="Q200" s="37"/>
      <c r="R200" s="37"/>
      <c r="S200" s="37"/>
    </row>
    <row r="201" spans="1:19">
      <c r="A201" s="135" t="s">
        <v>54</v>
      </c>
      <c r="B201" s="136">
        <v>260223332</v>
      </c>
      <c r="C201" s="136">
        <v>260223332</v>
      </c>
      <c r="D201" s="136">
        <v>260223332</v>
      </c>
      <c r="E201" s="136">
        <v>44063332</v>
      </c>
      <c r="F201" s="136">
        <v>216160000</v>
      </c>
      <c r="H201" s="36" t="s">
        <v>299</v>
      </c>
      <c r="I201" s="63">
        <v>10300000</v>
      </c>
      <c r="J201" s="64">
        <v>6871810</v>
      </c>
      <c r="K201" s="64">
        <v>0</v>
      </c>
      <c r="L201" s="64">
        <v>0</v>
      </c>
      <c r="M201" s="64">
        <v>0</v>
      </c>
      <c r="O201" s="37"/>
      <c r="P201" s="37"/>
      <c r="Q201" s="37"/>
      <c r="R201" s="37"/>
      <c r="S201" s="37"/>
    </row>
    <row r="202" spans="1:19">
      <c r="A202" s="134" t="s">
        <v>60</v>
      </c>
      <c r="B202" s="136">
        <v>15586667</v>
      </c>
      <c r="C202" s="136">
        <v>15586667</v>
      </c>
      <c r="D202" s="136">
        <v>15586667</v>
      </c>
      <c r="E202" s="136">
        <v>373333</v>
      </c>
      <c r="F202" s="136">
        <v>15213334</v>
      </c>
      <c r="H202" s="36" t="s">
        <v>2715</v>
      </c>
      <c r="I202" s="63">
        <v>13390206</v>
      </c>
      <c r="J202" s="64">
        <v>11859535</v>
      </c>
      <c r="K202" s="64">
        <v>11859024</v>
      </c>
      <c r="L202" s="64">
        <v>0</v>
      </c>
      <c r="M202" s="64">
        <v>11859024</v>
      </c>
      <c r="O202" s="37"/>
      <c r="P202" s="37"/>
      <c r="Q202" s="37"/>
      <c r="R202" s="37"/>
      <c r="S202" s="37"/>
    </row>
    <row r="203" spans="1:19">
      <c r="A203" s="135" t="s">
        <v>54</v>
      </c>
      <c r="B203" s="136">
        <v>15586667</v>
      </c>
      <c r="C203" s="136">
        <v>15586667</v>
      </c>
      <c r="D203" s="136">
        <v>15586667</v>
      </c>
      <c r="E203" s="136">
        <v>373333</v>
      </c>
      <c r="F203" s="136">
        <v>15213334</v>
      </c>
      <c r="H203" s="36" t="s">
        <v>299</v>
      </c>
      <c r="I203" s="63">
        <v>13390206</v>
      </c>
      <c r="J203" s="64">
        <v>11859535</v>
      </c>
      <c r="K203" s="64">
        <v>11859024</v>
      </c>
      <c r="L203" s="64">
        <v>0</v>
      </c>
      <c r="M203" s="64">
        <v>11859024</v>
      </c>
      <c r="O203" s="37"/>
      <c r="P203" s="37"/>
      <c r="Q203" s="37"/>
      <c r="R203" s="37"/>
      <c r="S203" s="37"/>
    </row>
    <row r="204" spans="1:19">
      <c r="A204" s="134" t="s">
        <v>266</v>
      </c>
      <c r="B204" s="136">
        <v>4611920</v>
      </c>
      <c r="C204" s="136">
        <v>3577537</v>
      </c>
      <c r="D204" s="136">
        <v>2142000</v>
      </c>
      <c r="E204" s="136">
        <v>0</v>
      </c>
      <c r="F204" s="136">
        <v>2142000</v>
      </c>
      <c r="H204" s="36" t="s">
        <v>2716</v>
      </c>
      <c r="I204" s="63">
        <v>824000</v>
      </c>
      <c r="J204" s="64">
        <v>721000</v>
      </c>
      <c r="K204" s="64">
        <v>0</v>
      </c>
      <c r="L204" s="64">
        <v>0</v>
      </c>
      <c r="M204" s="64">
        <v>0</v>
      </c>
      <c r="O204" s="37"/>
      <c r="P204" s="37"/>
      <c r="Q204" s="37"/>
      <c r="R204" s="37"/>
      <c r="S204" s="37"/>
    </row>
    <row r="205" spans="1:19">
      <c r="A205" s="135" t="s">
        <v>54</v>
      </c>
      <c r="B205" s="136">
        <v>4611920</v>
      </c>
      <c r="C205" s="136">
        <v>3577537</v>
      </c>
      <c r="D205" s="136">
        <v>2142000</v>
      </c>
      <c r="E205" s="136">
        <v>0</v>
      </c>
      <c r="F205" s="136">
        <v>2142000</v>
      </c>
      <c r="H205" s="36" t="s">
        <v>299</v>
      </c>
      <c r="I205" s="63">
        <v>824000</v>
      </c>
      <c r="J205" s="64">
        <v>721000</v>
      </c>
      <c r="K205" s="64">
        <v>0</v>
      </c>
      <c r="L205" s="64">
        <v>0</v>
      </c>
      <c r="M205" s="64">
        <v>0</v>
      </c>
      <c r="O205" s="37"/>
      <c r="P205" s="37"/>
      <c r="Q205" s="37"/>
      <c r="R205" s="37"/>
      <c r="S205" s="37"/>
    </row>
    <row r="206" spans="1:19">
      <c r="A206" s="134" t="s">
        <v>471</v>
      </c>
      <c r="B206" s="136">
        <v>562000000</v>
      </c>
      <c r="C206" s="136">
        <v>562000000</v>
      </c>
      <c r="D206" s="136"/>
      <c r="E206" s="136"/>
      <c r="F206" s="136">
        <v>0</v>
      </c>
      <c r="H206" s="36" t="s">
        <v>2717</v>
      </c>
      <c r="I206" s="63">
        <v>147784400</v>
      </c>
      <c r="J206" s="64">
        <v>141728000</v>
      </c>
      <c r="K206" s="64">
        <v>0</v>
      </c>
      <c r="L206" s="64">
        <v>0</v>
      </c>
      <c r="M206" s="64">
        <v>0</v>
      </c>
      <c r="O206" s="37"/>
      <c r="P206" s="37"/>
      <c r="Q206" s="37"/>
      <c r="R206" s="37"/>
      <c r="S206" s="37"/>
    </row>
    <row r="207" spans="1:19">
      <c r="A207" s="135" t="s">
        <v>54</v>
      </c>
      <c r="B207" s="136">
        <v>562000000</v>
      </c>
      <c r="C207" s="136">
        <v>562000000</v>
      </c>
      <c r="D207" s="136"/>
      <c r="E207" s="136"/>
      <c r="F207" s="136">
        <v>0</v>
      </c>
      <c r="H207" s="36" t="s">
        <v>2689</v>
      </c>
      <c r="I207" s="63">
        <v>20600000</v>
      </c>
      <c r="J207" s="64">
        <v>20600000</v>
      </c>
      <c r="K207" s="64">
        <v>0</v>
      </c>
      <c r="L207" s="64">
        <v>0</v>
      </c>
      <c r="M207" s="64">
        <v>0</v>
      </c>
      <c r="O207" s="37"/>
      <c r="P207" s="37"/>
      <c r="Q207" s="37"/>
      <c r="R207" s="37"/>
      <c r="S207" s="37"/>
    </row>
    <row r="208" spans="1:19">
      <c r="A208" s="134" t="s">
        <v>256</v>
      </c>
      <c r="B208" s="136">
        <v>5000000</v>
      </c>
      <c r="C208" s="136"/>
      <c r="D208" s="136"/>
      <c r="E208" s="136"/>
      <c r="F208" s="136">
        <v>0</v>
      </c>
      <c r="H208" s="36" t="s">
        <v>299</v>
      </c>
      <c r="I208" s="63">
        <v>20600000</v>
      </c>
      <c r="J208" s="64">
        <v>20600000</v>
      </c>
      <c r="K208" s="64">
        <v>0</v>
      </c>
      <c r="L208" s="64">
        <v>0</v>
      </c>
      <c r="M208" s="64">
        <v>0</v>
      </c>
      <c r="O208" s="37"/>
      <c r="P208" s="37"/>
      <c r="Q208" s="37"/>
      <c r="R208" s="37"/>
      <c r="S208" s="37"/>
    </row>
    <row r="209" spans="1:19">
      <c r="A209" s="135" t="s">
        <v>54</v>
      </c>
      <c r="B209" s="136">
        <v>5000000</v>
      </c>
      <c r="C209" s="136"/>
      <c r="D209" s="136"/>
      <c r="E209" s="136"/>
      <c r="F209" s="136">
        <v>0</v>
      </c>
      <c r="H209" s="36" t="s">
        <v>2718</v>
      </c>
      <c r="I209" s="63">
        <v>6283000</v>
      </c>
      <c r="J209" s="64">
        <v>3296000</v>
      </c>
      <c r="K209" s="64">
        <v>0</v>
      </c>
      <c r="L209" s="64">
        <v>0</v>
      </c>
      <c r="M209" s="64">
        <v>0</v>
      </c>
      <c r="O209" s="37"/>
      <c r="P209" s="37"/>
      <c r="Q209" s="37"/>
      <c r="R209" s="37"/>
      <c r="S209" s="37"/>
    </row>
    <row r="210" spans="1:19">
      <c r="A210" s="134" t="s">
        <v>257</v>
      </c>
      <c r="B210" s="136">
        <v>9000000</v>
      </c>
      <c r="C210" s="136"/>
      <c r="D210" s="136"/>
      <c r="E210" s="136"/>
      <c r="F210" s="136">
        <v>0</v>
      </c>
      <c r="H210" s="36" t="s">
        <v>299</v>
      </c>
      <c r="I210" s="63">
        <v>6283000</v>
      </c>
      <c r="J210" s="64">
        <v>3296000</v>
      </c>
      <c r="K210" s="64">
        <v>0</v>
      </c>
      <c r="L210" s="64">
        <v>0</v>
      </c>
      <c r="M210" s="64">
        <v>0</v>
      </c>
      <c r="O210" s="37"/>
      <c r="P210" s="37"/>
      <c r="Q210" s="37"/>
      <c r="R210" s="37"/>
      <c r="S210" s="37"/>
    </row>
    <row r="211" spans="1:19">
      <c r="A211" s="135" t="s">
        <v>54</v>
      </c>
      <c r="B211" s="136">
        <v>9000000</v>
      </c>
      <c r="C211" s="136"/>
      <c r="D211" s="136"/>
      <c r="E211" s="136"/>
      <c r="F211" s="136">
        <v>0</v>
      </c>
      <c r="H211" s="36" t="s">
        <v>611</v>
      </c>
      <c r="I211" s="63">
        <v>2060000</v>
      </c>
      <c r="J211" s="64">
        <v>2060000</v>
      </c>
      <c r="K211" s="64">
        <v>0</v>
      </c>
      <c r="L211" s="64">
        <v>0</v>
      </c>
      <c r="M211" s="64">
        <v>0</v>
      </c>
      <c r="O211" s="37"/>
      <c r="P211" s="37"/>
      <c r="Q211" s="37"/>
      <c r="R211" s="37"/>
      <c r="S211" s="37"/>
    </row>
    <row r="212" spans="1:19">
      <c r="A212" s="134" t="s">
        <v>267</v>
      </c>
      <c r="B212" s="136">
        <v>15000000</v>
      </c>
      <c r="C212" s="136">
        <v>15000000</v>
      </c>
      <c r="D212" s="136">
        <v>15000000</v>
      </c>
      <c r="E212" s="136">
        <v>0</v>
      </c>
      <c r="F212" s="136">
        <v>15000000</v>
      </c>
      <c r="H212" s="36" t="s">
        <v>299</v>
      </c>
      <c r="I212" s="63">
        <v>2060000</v>
      </c>
      <c r="J212" s="64">
        <v>2060000</v>
      </c>
      <c r="K212" s="64">
        <v>0</v>
      </c>
      <c r="L212" s="64">
        <v>0</v>
      </c>
      <c r="M212" s="64">
        <v>0</v>
      </c>
      <c r="O212" s="37"/>
      <c r="P212" s="37"/>
      <c r="Q212" s="37"/>
      <c r="R212" s="37"/>
      <c r="S212" s="37"/>
    </row>
    <row r="213" spans="1:19">
      <c r="A213" s="135" t="s">
        <v>54</v>
      </c>
      <c r="B213" s="136">
        <v>15000000</v>
      </c>
      <c r="C213" s="136">
        <v>15000000</v>
      </c>
      <c r="D213" s="136">
        <v>15000000</v>
      </c>
      <c r="E213" s="136">
        <v>0</v>
      </c>
      <c r="F213" s="136">
        <v>15000000</v>
      </c>
      <c r="H213" s="36" t="s">
        <v>519</v>
      </c>
      <c r="I213" s="63">
        <v>115772000</v>
      </c>
      <c r="J213" s="64">
        <v>115772000</v>
      </c>
      <c r="K213" s="64">
        <v>0</v>
      </c>
      <c r="L213" s="64">
        <v>0</v>
      </c>
      <c r="M213" s="64">
        <v>0</v>
      </c>
      <c r="O213" s="37"/>
      <c r="P213" s="37"/>
      <c r="Q213" s="37"/>
      <c r="R213" s="37"/>
      <c r="S213" s="37"/>
    </row>
    <row r="214" spans="1:19">
      <c r="A214" s="134" t="s">
        <v>268</v>
      </c>
      <c r="B214" s="136">
        <v>50000000</v>
      </c>
      <c r="C214" s="136">
        <v>33358301</v>
      </c>
      <c r="D214" s="136"/>
      <c r="E214" s="136"/>
      <c r="F214" s="136">
        <v>0</v>
      </c>
      <c r="H214" s="36" t="s">
        <v>299</v>
      </c>
      <c r="I214" s="63">
        <v>115772000</v>
      </c>
      <c r="J214" s="64">
        <v>115772000</v>
      </c>
      <c r="K214" s="64">
        <v>0</v>
      </c>
      <c r="L214" s="64">
        <v>0</v>
      </c>
      <c r="M214" s="64">
        <v>0</v>
      </c>
      <c r="O214" s="37"/>
      <c r="P214" s="37"/>
      <c r="Q214" s="37"/>
      <c r="R214" s="37"/>
      <c r="S214" s="37"/>
    </row>
    <row r="215" spans="1:19">
      <c r="A215" s="135" t="s">
        <v>54</v>
      </c>
      <c r="B215" s="136">
        <v>50000000</v>
      </c>
      <c r="C215" s="136">
        <v>33358301</v>
      </c>
      <c r="D215" s="136"/>
      <c r="E215" s="136"/>
      <c r="F215" s="136">
        <v>0</v>
      </c>
      <c r="H215" s="36" t="s">
        <v>2719</v>
      </c>
      <c r="I215" s="63">
        <v>1030000</v>
      </c>
      <c r="J215" s="64">
        <v>0</v>
      </c>
      <c r="K215" s="64">
        <v>0</v>
      </c>
      <c r="L215" s="64">
        <v>0</v>
      </c>
      <c r="M215" s="64">
        <v>0</v>
      </c>
      <c r="O215" s="37"/>
      <c r="P215" s="37"/>
      <c r="Q215" s="37"/>
      <c r="R215" s="37"/>
      <c r="S215" s="37"/>
    </row>
    <row r="216" spans="1:19">
      <c r="A216" s="134" t="s">
        <v>269</v>
      </c>
      <c r="B216" s="136">
        <v>65001000</v>
      </c>
      <c r="C216" s="136">
        <v>57570557</v>
      </c>
      <c r="D216" s="136">
        <v>57568077</v>
      </c>
      <c r="E216" s="136">
        <v>0</v>
      </c>
      <c r="F216" s="136">
        <v>57568077</v>
      </c>
      <c r="H216" s="36" t="s">
        <v>299</v>
      </c>
      <c r="I216" s="63">
        <v>1030000</v>
      </c>
      <c r="J216" s="64">
        <v>0</v>
      </c>
      <c r="K216" s="64">
        <v>0</v>
      </c>
      <c r="L216" s="64">
        <v>0</v>
      </c>
      <c r="M216" s="64">
        <v>0</v>
      </c>
      <c r="O216" s="37"/>
      <c r="P216" s="37"/>
      <c r="Q216" s="37"/>
      <c r="R216" s="37"/>
      <c r="S216" s="37"/>
    </row>
    <row r="217" spans="1:19">
      <c r="A217" s="135" t="s">
        <v>54</v>
      </c>
      <c r="B217" s="136">
        <v>65001000</v>
      </c>
      <c r="C217" s="136">
        <v>57570557</v>
      </c>
      <c r="D217" s="136">
        <v>57568077</v>
      </c>
      <c r="E217" s="136">
        <v>0</v>
      </c>
      <c r="F217" s="136">
        <v>57568077</v>
      </c>
      <c r="H217" s="36" t="s">
        <v>458</v>
      </c>
      <c r="I217" s="63">
        <v>1854000</v>
      </c>
      <c r="J217" s="64">
        <v>0</v>
      </c>
      <c r="K217" s="64">
        <v>0</v>
      </c>
      <c r="L217" s="64">
        <v>0</v>
      </c>
      <c r="M217" s="64">
        <v>0</v>
      </c>
      <c r="O217" s="37"/>
      <c r="P217" s="37"/>
      <c r="Q217" s="37"/>
      <c r="R217" s="37"/>
      <c r="S217" s="37"/>
    </row>
    <row r="218" spans="1:19">
      <c r="A218" s="134" t="s">
        <v>270</v>
      </c>
      <c r="B218" s="136">
        <v>4000000</v>
      </c>
      <c r="C218" s="136">
        <v>3500000</v>
      </c>
      <c r="D218" s="136"/>
      <c r="E218" s="136"/>
      <c r="F218" s="136">
        <v>0</v>
      </c>
      <c r="H218" s="36" t="s">
        <v>299</v>
      </c>
      <c r="I218" s="63">
        <v>1854000</v>
      </c>
      <c r="J218" s="64">
        <v>0</v>
      </c>
      <c r="K218" s="64">
        <v>0</v>
      </c>
      <c r="L218" s="64">
        <v>0</v>
      </c>
      <c r="M218" s="64">
        <v>0</v>
      </c>
      <c r="O218" s="37"/>
      <c r="P218" s="37"/>
      <c r="Q218" s="37"/>
      <c r="R218" s="37"/>
      <c r="S218" s="37"/>
    </row>
    <row r="219" spans="1:19">
      <c r="A219" s="135" t="s">
        <v>54</v>
      </c>
      <c r="B219" s="136">
        <v>4000000</v>
      </c>
      <c r="C219" s="136">
        <v>3500000</v>
      </c>
      <c r="D219" s="136"/>
      <c r="E219" s="136"/>
      <c r="F219" s="136">
        <v>0</v>
      </c>
      <c r="H219" s="36" t="s">
        <v>2692</v>
      </c>
      <c r="I219" s="63">
        <v>185400</v>
      </c>
      <c r="J219" s="64">
        <v>0</v>
      </c>
      <c r="K219" s="64">
        <v>0</v>
      </c>
      <c r="L219" s="64">
        <v>0</v>
      </c>
      <c r="M219" s="64">
        <v>0</v>
      </c>
      <c r="O219" s="37"/>
      <c r="P219" s="37"/>
      <c r="Q219" s="37"/>
      <c r="R219" s="37"/>
      <c r="S219" s="37"/>
    </row>
    <row r="220" spans="1:19">
      <c r="A220" s="134" t="s">
        <v>77</v>
      </c>
      <c r="B220" s="136">
        <v>1060163501</v>
      </c>
      <c r="C220" s="136">
        <v>1036611835</v>
      </c>
      <c r="D220" s="136">
        <v>1026111835</v>
      </c>
      <c r="E220" s="136">
        <v>157859802</v>
      </c>
      <c r="F220" s="136">
        <v>868252033</v>
      </c>
      <c r="H220" s="36" t="s">
        <v>299</v>
      </c>
      <c r="I220" s="63">
        <v>185400</v>
      </c>
      <c r="J220" s="64">
        <v>0</v>
      </c>
      <c r="K220" s="64">
        <v>0</v>
      </c>
      <c r="L220" s="64">
        <v>0</v>
      </c>
      <c r="M220" s="64">
        <v>0</v>
      </c>
      <c r="O220" s="37"/>
      <c r="P220" s="37"/>
      <c r="Q220" s="37"/>
      <c r="R220" s="37"/>
      <c r="S220" s="37"/>
    </row>
    <row r="221" spans="1:19">
      <c r="A221" s="135" t="s">
        <v>54</v>
      </c>
      <c r="B221" s="136">
        <v>1060163501</v>
      </c>
      <c r="C221" s="136">
        <v>1036611835</v>
      </c>
      <c r="D221" s="136">
        <v>1026111835</v>
      </c>
      <c r="E221" s="136">
        <v>157859802</v>
      </c>
      <c r="F221" s="136">
        <v>868252033</v>
      </c>
      <c r="H221" s="36" t="s">
        <v>2720</v>
      </c>
      <c r="I221" s="63">
        <v>835966601</v>
      </c>
      <c r="J221" s="64">
        <v>809869227</v>
      </c>
      <c r="K221" s="64">
        <v>795704496</v>
      </c>
      <c r="L221" s="64">
        <v>115851985</v>
      </c>
      <c r="M221" s="64">
        <v>679852511</v>
      </c>
      <c r="O221" s="37"/>
      <c r="P221" s="37"/>
      <c r="Q221" s="37"/>
      <c r="R221" s="37"/>
      <c r="S221" s="37"/>
    </row>
    <row r="222" spans="1:19">
      <c r="A222" s="133" t="s">
        <v>292</v>
      </c>
      <c r="B222" s="136">
        <v>36488847495</v>
      </c>
      <c r="C222" s="136">
        <v>28683349160</v>
      </c>
      <c r="D222" s="136">
        <v>18673203186</v>
      </c>
      <c r="E222" s="136">
        <v>4627318670</v>
      </c>
      <c r="F222" s="136">
        <v>14045884516</v>
      </c>
      <c r="H222" s="36" t="s">
        <v>395</v>
      </c>
      <c r="I222" s="63">
        <v>235873121</v>
      </c>
      <c r="J222" s="64">
        <v>226735164</v>
      </c>
      <c r="K222" s="64">
        <v>216345898</v>
      </c>
      <c r="L222" s="64">
        <v>27570559</v>
      </c>
      <c r="M222" s="64">
        <v>188775339</v>
      </c>
      <c r="O222" s="37"/>
      <c r="P222" s="37"/>
      <c r="Q222" s="37"/>
      <c r="R222" s="37"/>
      <c r="S222" s="37"/>
    </row>
    <row r="223" spans="1:19">
      <c r="H223" s="36" t="s">
        <v>299</v>
      </c>
      <c r="I223" s="63">
        <v>235873121</v>
      </c>
      <c r="J223" s="64">
        <v>226735164</v>
      </c>
      <c r="K223" s="64">
        <v>216345898</v>
      </c>
      <c r="L223" s="64">
        <v>27570559</v>
      </c>
      <c r="M223" s="64">
        <v>188775339</v>
      </c>
      <c r="O223" s="37"/>
      <c r="P223" s="37"/>
      <c r="Q223" s="37"/>
      <c r="R223" s="37"/>
      <c r="S223" s="37"/>
    </row>
    <row r="224" spans="1:19">
      <c r="H224" s="36" t="s">
        <v>398</v>
      </c>
      <c r="I224" s="63">
        <v>167734312</v>
      </c>
      <c r="J224" s="64">
        <v>161278270</v>
      </c>
      <c r="K224" s="64">
        <v>161278270</v>
      </c>
      <c r="L224" s="64">
        <v>22098504</v>
      </c>
      <c r="M224" s="64">
        <v>139179766</v>
      </c>
      <c r="O224" s="37"/>
      <c r="P224" s="37"/>
      <c r="Q224" s="37"/>
      <c r="R224" s="37"/>
      <c r="S224" s="37"/>
    </row>
    <row r="225" spans="8:19">
      <c r="H225" s="36" t="s">
        <v>299</v>
      </c>
      <c r="I225" s="63">
        <v>167734312</v>
      </c>
      <c r="J225" s="64">
        <v>161278270</v>
      </c>
      <c r="K225" s="64">
        <v>161278270</v>
      </c>
      <c r="L225" s="64">
        <v>22098504</v>
      </c>
      <c r="M225" s="64">
        <v>139179766</v>
      </c>
      <c r="O225" s="37"/>
      <c r="P225" s="37"/>
      <c r="Q225" s="37"/>
      <c r="R225" s="37"/>
      <c r="S225" s="37"/>
    </row>
    <row r="226" spans="8:19">
      <c r="H226" s="36" t="s">
        <v>2698</v>
      </c>
      <c r="I226" s="63">
        <v>24769440</v>
      </c>
      <c r="J226" s="64">
        <v>22841280</v>
      </c>
      <c r="K226" s="64">
        <v>22841280</v>
      </c>
      <c r="L226" s="64">
        <v>2521440</v>
      </c>
      <c r="M226" s="64">
        <v>20319840</v>
      </c>
      <c r="O226" s="37"/>
      <c r="P226" s="37"/>
      <c r="Q226" s="37"/>
      <c r="R226" s="37"/>
      <c r="S226" s="37"/>
    </row>
    <row r="227" spans="8:19">
      <c r="H227" s="36" t="s">
        <v>299</v>
      </c>
      <c r="I227" s="63">
        <v>24769440</v>
      </c>
      <c r="J227" s="64">
        <v>22841280</v>
      </c>
      <c r="K227" s="64">
        <v>22841280</v>
      </c>
      <c r="L227" s="64">
        <v>2521440</v>
      </c>
      <c r="M227" s="64">
        <v>20319840</v>
      </c>
      <c r="O227" s="37"/>
      <c r="P227" s="37"/>
      <c r="Q227" s="37"/>
      <c r="R227" s="37"/>
      <c r="S227" s="37"/>
    </row>
    <row r="228" spans="8:19">
      <c r="H228" s="36" t="s">
        <v>611</v>
      </c>
      <c r="I228" s="63">
        <v>15738400</v>
      </c>
      <c r="J228" s="64">
        <v>15738400</v>
      </c>
      <c r="K228" s="64">
        <v>14949935</v>
      </c>
      <c r="L228" s="64">
        <v>0</v>
      </c>
      <c r="M228" s="64">
        <v>14949935</v>
      </c>
      <c r="O228" s="37"/>
      <c r="P228" s="37"/>
      <c r="Q228" s="37"/>
      <c r="R228" s="37"/>
      <c r="S228" s="37"/>
    </row>
    <row r="229" spans="8:19">
      <c r="H229" s="36" t="s">
        <v>299</v>
      </c>
      <c r="I229" s="63">
        <v>15738400</v>
      </c>
      <c r="J229" s="64">
        <v>15738400</v>
      </c>
      <c r="K229" s="64">
        <v>14949935</v>
      </c>
      <c r="L229" s="64">
        <v>0</v>
      </c>
      <c r="M229" s="64">
        <v>14949935</v>
      </c>
      <c r="O229" s="37"/>
      <c r="P229" s="37"/>
      <c r="Q229" s="37"/>
      <c r="R229" s="37"/>
      <c r="S229" s="37"/>
    </row>
    <row r="230" spans="8:19">
      <c r="H230" s="36" t="s">
        <v>2721</v>
      </c>
      <c r="I230" s="63">
        <v>116826187</v>
      </c>
      <c r="J230" s="64">
        <v>112917225</v>
      </c>
      <c r="K230" s="64">
        <v>112093225</v>
      </c>
      <c r="L230" s="64">
        <v>21988406</v>
      </c>
      <c r="M230" s="64">
        <v>90104819</v>
      </c>
      <c r="O230" s="37"/>
      <c r="P230" s="37"/>
      <c r="Q230" s="37"/>
      <c r="R230" s="37"/>
      <c r="S230" s="37"/>
    </row>
    <row r="231" spans="8:19">
      <c r="H231" s="36" t="s">
        <v>299</v>
      </c>
      <c r="I231" s="63">
        <v>116826187</v>
      </c>
      <c r="J231" s="64">
        <v>112917225</v>
      </c>
      <c r="K231" s="64">
        <v>112093225</v>
      </c>
      <c r="L231" s="64">
        <v>21988406</v>
      </c>
      <c r="M231" s="64">
        <v>90104819</v>
      </c>
      <c r="O231" s="37"/>
      <c r="P231" s="37"/>
      <c r="Q231" s="37"/>
      <c r="R231" s="37"/>
      <c r="S231" s="37"/>
    </row>
    <row r="232" spans="8:19">
      <c r="H232" s="36" t="s">
        <v>2722</v>
      </c>
      <c r="I232" s="63">
        <v>53606006</v>
      </c>
      <c r="J232" s="64">
        <v>53606006</v>
      </c>
      <c r="K232" s="64">
        <v>53606006</v>
      </c>
      <c r="L232" s="64">
        <v>9077046</v>
      </c>
      <c r="M232" s="64">
        <v>44528960</v>
      </c>
      <c r="O232" s="37"/>
      <c r="P232" s="37"/>
      <c r="Q232" s="37"/>
      <c r="R232" s="37"/>
      <c r="S232" s="37"/>
    </row>
    <row r="233" spans="8:19">
      <c r="H233" s="36" t="s">
        <v>299</v>
      </c>
      <c r="I233" s="63">
        <v>53606006</v>
      </c>
      <c r="J233" s="64">
        <v>53606006</v>
      </c>
      <c r="K233" s="64">
        <v>53606006</v>
      </c>
      <c r="L233" s="64">
        <v>9077046</v>
      </c>
      <c r="M233" s="64">
        <v>44528960</v>
      </c>
      <c r="O233" s="37"/>
      <c r="P233" s="37"/>
      <c r="Q233" s="37"/>
      <c r="R233" s="37"/>
      <c r="S233" s="37"/>
    </row>
    <row r="234" spans="8:19">
      <c r="H234" s="36" t="s">
        <v>405</v>
      </c>
      <c r="I234" s="63">
        <v>3210853</v>
      </c>
      <c r="J234" s="64">
        <v>3210853</v>
      </c>
      <c r="K234" s="64">
        <v>3210853</v>
      </c>
      <c r="L234" s="64">
        <v>76906</v>
      </c>
      <c r="M234" s="64">
        <v>3133947</v>
      </c>
      <c r="O234" s="37"/>
      <c r="P234" s="37"/>
      <c r="Q234" s="37"/>
      <c r="R234" s="37"/>
      <c r="S234" s="37"/>
    </row>
    <row r="235" spans="8:19">
      <c r="H235" s="36" t="s">
        <v>299</v>
      </c>
      <c r="I235" s="63">
        <v>3210853</v>
      </c>
      <c r="J235" s="64">
        <v>3210853</v>
      </c>
      <c r="K235" s="64">
        <v>3210853</v>
      </c>
      <c r="L235" s="64">
        <v>76906</v>
      </c>
      <c r="M235" s="64">
        <v>3133947</v>
      </c>
      <c r="O235" s="37"/>
      <c r="P235" s="37"/>
      <c r="Q235" s="37"/>
      <c r="R235" s="37"/>
      <c r="S235" s="37"/>
    </row>
    <row r="236" spans="8:19">
      <c r="H236" s="36" t="s">
        <v>2692</v>
      </c>
      <c r="I236" s="63">
        <v>218208282</v>
      </c>
      <c r="J236" s="64">
        <v>213542029</v>
      </c>
      <c r="K236" s="64">
        <v>211379029</v>
      </c>
      <c r="L236" s="64">
        <v>32519124</v>
      </c>
      <c r="M236" s="64">
        <v>178859905</v>
      </c>
      <c r="O236" s="37"/>
      <c r="P236" s="37"/>
      <c r="Q236" s="37"/>
      <c r="R236" s="37"/>
      <c r="S236" s="37"/>
    </row>
    <row r="237" spans="8:19">
      <c r="H237" s="36" t="s">
        <v>299</v>
      </c>
      <c r="I237" s="63">
        <v>218208282</v>
      </c>
      <c r="J237" s="64">
        <v>213542029</v>
      </c>
      <c r="K237" s="64">
        <v>211379029</v>
      </c>
      <c r="L237" s="64">
        <v>32519124</v>
      </c>
      <c r="M237" s="64">
        <v>178859905</v>
      </c>
      <c r="O237" s="37"/>
      <c r="P237" s="37"/>
      <c r="Q237" s="37"/>
      <c r="R237" s="37"/>
      <c r="S237" s="37"/>
    </row>
    <row r="238" spans="8:19">
      <c r="H238" s="36" t="s">
        <v>2723</v>
      </c>
      <c r="I238" s="63">
        <v>336931005</v>
      </c>
      <c r="J238" s="64">
        <v>234064372</v>
      </c>
      <c r="K238" s="64">
        <v>187835900</v>
      </c>
      <c r="L238" s="64">
        <v>0</v>
      </c>
      <c r="M238" s="64">
        <v>187835900</v>
      </c>
      <c r="O238" s="37"/>
      <c r="P238" s="37"/>
      <c r="Q238" s="37"/>
      <c r="R238" s="37"/>
      <c r="S238" s="37"/>
    </row>
    <row r="239" spans="8:19">
      <c r="H239" s="36" t="s">
        <v>2709</v>
      </c>
      <c r="I239" s="63">
        <v>174758730</v>
      </c>
      <c r="J239" s="64">
        <v>137050118</v>
      </c>
      <c r="K239" s="64">
        <v>123419206</v>
      </c>
      <c r="L239" s="64">
        <v>0</v>
      </c>
      <c r="M239" s="64">
        <v>123419206</v>
      </c>
      <c r="O239" s="37"/>
      <c r="P239" s="37"/>
      <c r="Q239" s="37"/>
      <c r="R239" s="37"/>
      <c r="S239" s="37"/>
    </row>
    <row r="240" spans="8:19">
      <c r="H240" s="36" t="s">
        <v>299</v>
      </c>
      <c r="I240" s="63">
        <v>174758730</v>
      </c>
      <c r="J240" s="64">
        <v>137050118</v>
      </c>
      <c r="K240" s="64">
        <v>123419206</v>
      </c>
      <c r="L240" s="64">
        <v>0</v>
      </c>
      <c r="M240" s="64">
        <v>123419206</v>
      </c>
      <c r="O240" s="37"/>
      <c r="P240" s="37"/>
      <c r="Q240" s="37"/>
      <c r="R240" s="37"/>
      <c r="S240" s="37"/>
    </row>
    <row r="241" spans="8:19">
      <c r="H241" s="36" t="s">
        <v>2710</v>
      </c>
      <c r="I241" s="63">
        <v>128203983</v>
      </c>
      <c r="J241" s="64">
        <v>75499734</v>
      </c>
      <c r="K241" s="64">
        <v>53658443</v>
      </c>
      <c r="L241" s="64">
        <v>0</v>
      </c>
      <c r="M241" s="64">
        <v>53658443</v>
      </c>
      <c r="O241" s="37"/>
      <c r="P241" s="37"/>
      <c r="Q241" s="37"/>
      <c r="R241" s="37"/>
      <c r="S241" s="37"/>
    </row>
    <row r="242" spans="8:19">
      <c r="H242" s="36" t="s">
        <v>299</v>
      </c>
      <c r="I242" s="63">
        <v>125637696</v>
      </c>
      <c r="J242" s="64">
        <v>75499734</v>
      </c>
      <c r="K242" s="64">
        <v>53658443</v>
      </c>
      <c r="L242" s="64">
        <v>0</v>
      </c>
      <c r="M242" s="64">
        <v>53658443</v>
      </c>
      <c r="O242" s="37"/>
      <c r="P242" s="37"/>
      <c r="Q242" s="37"/>
      <c r="R242" s="37"/>
      <c r="S242" s="37"/>
    </row>
    <row r="243" spans="8:19">
      <c r="H243" s="36" t="s">
        <v>282</v>
      </c>
      <c r="I243" s="63">
        <v>2566287</v>
      </c>
      <c r="J243" s="64">
        <v>0</v>
      </c>
      <c r="K243" s="64">
        <v>0</v>
      </c>
      <c r="L243" s="64">
        <v>0</v>
      </c>
      <c r="M243" s="64">
        <v>0</v>
      </c>
      <c r="O243" s="37"/>
      <c r="P243" s="37"/>
      <c r="Q243" s="37"/>
      <c r="R243" s="37"/>
      <c r="S243" s="37"/>
    </row>
    <row r="244" spans="8:19">
      <c r="H244" s="36" t="s">
        <v>2711</v>
      </c>
      <c r="I244" s="63">
        <v>14008032</v>
      </c>
      <c r="J244" s="64">
        <v>5241600</v>
      </c>
      <c r="K244" s="64">
        <v>0</v>
      </c>
      <c r="L244" s="64">
        <v>0</v>
      </c>
      <c r="M244" s="64">
        <v>0</v>
      </c>
      <c r="O244" s="37"/>
      <c r="P244" s="37"/>
      <c r="Q244" s="37"/>
      <c r="R244" s="37"/>
      <c r="S244" s="37"/>
    </row>
    <row r="245" spans="8:19">
      <c r="H245" s="36" t="s">
        <v>299</v>
      </c>
      <c r="I245" s="63">
        <v>14008032</v>
      </c>
      <c r="J245" s="64">
        <v>5241600</v>
      </c>
      <c r="K245" s="64">
        <v>0</v>
      </c>
      <c r="L245" s="64">
        <v>0</v>
      </c>
      <c r="M245" s="64">
        <v>0</v>
      </c>
      <c r="O245" s="37"/>
      <c r="P245" s="37"/>
      <c r="Q245" s="37"/>
      <c r="R245" s="37"/>
      <c r="S245" s="37"/>
    </row>
    <row r="246" spans="8:19">
      <c r="H246" s="36" t="s">
        <v>2712</v>
      </c>
      <c r="I246" s="63">
        <v>664116</v>
      </c>
      <c r="J246" s="64">
        <v>515165</v>
      </c>
      <c r="K246" s="64">
        <v>308448</v>
      </c>
      <c r="L246" s="64">
        <v>0</v>
      </c>
      <c r="M246" s="64">
        <v>308448</v>
      </c>
      <c r="O246" s="37"/>
      <c r="P246" s="37"/>
      <c r="Q246" s="37"/>
      <c r="R246" s="37"/>
      <c r="S246" s="37"/>
    </row>
    <row r="247" spans="8:19">
      <c r="H247" s="36" t="s">
        <v>299</v>
      </c>
      <c r="I247" s="63">
        <v>664116</v>
      </c>
      <c r="J247" s="64">
        <v>515165</v>
      </c>
      <c r="K247" s="64">
        <v>308448</v>
      </c>
      <c r="L247" s="64">
        <v>0</v>
      </c>
      <c r="M247" s="64">
        <v>308448</v>
      </c>
      <c r="O247" s="37"/>
      <c r="P247" s="37"/>
      <c r="Q247" s="37"/>
      <c r="R247" s="37"/>
      <c r="S247" s="37"/>
    </row>
    <row r="248" spans="8:19">
      <c r="H248" s="36" t="s">
        <v>2713</v>
      </c>
      <c r="I248" s="63">
        <v>2160000</v>
      </c>
      <c r="J248" s="64">
        <v>2160000</v>
      </c>
      <c r="K248" s="64">
        <v>2160000</v>
      </c>
      <c r="L248" s="64">
        <v>0</v>
      </c>
      <c r="M248" s="64">
        <v>2160000</v>
      </c>
      <c r="O248" s="37"/>
      <c r="P248" s="37"/>
      <c r="Q248" s="37"/>
      <c r="R248" s="37"/>
      <c r="S248" s="37"/>
    </row>
    <row r="249" spans="8:19">
      <c r="H249" s="36" t="s">
        <v>299</v>
      </c>
      <c r="I249" s="63">
        <v>2160000</v>
      </c>
      <c r="J249" s="64">
        <v>2160000</v>
      </c>
      <c r="K249" s="64">
        <v>2160000</v>
      </c>
      <c r="L249" s="64">
        <v>0</v>
      </c>
      <c r="M249" s="64">
        <v>2160000</v>
      </c>
      <c r="O249" s="37"/>
      <c r="P249" s="37"/>
      <c r="Q249" s="37"/>
      <c r="R249" s="37"/>
      <c r="S249" s="37"/>
    </row>
    <row r="250" spans="8:19">
      <c r="H250" s="36" t="s">
        <v>2714</v>
      </c>
      <c r="I250" s="63">
        <v>7200000</v>
      </c>
      <c r="J250" s="64">
        <v>4803595</v>
      </c>
      <c r="K250" s="64">
        <v>0</v>
      </c>
      <c r="L250" s="64">
        <v>0</v>
      </c>
      <c r="M250" s="64">
        <v>0</v>
      </c>
      <c r="O250" s="37"/>
      <c r="P250" s="37"/>
      <c r="Q250" s="37"/>
      <c r="R250" s="37"/>
      <c r="S250" s="37"/>
    </row>
    <row r="251" spans="8:19">
      <c r="H251" s="36" t="s">
        <v>299</v>
      </c>
      <c r="I251" s="63">
        <v>7200000</v>
      </c>
      <c r="J251" s="64">
        <v>4803595</v>
      </c>
      <c r="K251" s="64">
        <v>0</v>
      </c>
      <c r="L251" s="64">
        <v>0</v>
      </c>
      <c r="M251" s="64">
        <v>0</v>
      </c>
      <c r="O251" s="37"/>
      <c r="P251" s="37"/>
      <c r="Q251" s="37"/>
      <c r="R251" s="37"/>
      <c r="S251" s="37"/>
    </row>
    <row r="252" spans="8:19">
      <c r="H252" s="36" t="s">
        <v>2715</v>
      </c>
      <c r="I252" s="63">
        <v>9360144</v>
      </c>
      <c r="J252" s="64">
        <v>8290160</v>
      </c>
      <c r="K252" s="64">
        <v>8289803</v>
      </c>
      <c r="L252" s="64">
        <v>0</v>
      </c>
      <c r="M252" s="64">
        <v>8289803</v>
      </c>
      <c r="O252" s="37"/>
      <c r="P252" s="37"/>
      <c r="Q252" s="37"/>
      <c r="R252" s="37"/>
      <c r="S252" s="37"/>
    </row>
    <row r="253" spans="8:19">
      <c r="H253" s="36" t="s">
        <v>299</v>
      </c>
      <c r="I253" s="63">
        <v>9360144</v>
      </c>
      <c r="J253" s="64">
        <v>8290160</v>
      </c>
      <c r="K253" s="64">
        <v>8289803</v>
      </c>
      <c r="L253" s="64">
        <v>0</v>
      </c>
      <c r="M253" s="64">
        <v>8289803</v>
      </c>
      <c r="O253" s="37"/>
      <c r="P253" s="37"/>
      <c r="Q253" s="37"/>
      <c r="R253" s="37"/>
      <c r="S253" s="37"/>
    </row>
    <row r="254" spans="8:19">
      <c r="H254" s="36" t="s">
        <v>2716</v>
      </c>
      <c r="I254" s="63">
        <v>576000</v>
      </c>
      <c r="J254" s="64">
        <v>504000</v>
      </c>
      <c r="K254" s="64">
        <v>0</v>
      </c>
      <c r="L254" s="64">
        <v>0</v>
      </c>
      <c r="M254" s="64">
        <v>0</v>
      </c>
      <c r="O254" s="37"/>
      <c r="P254" s="37"/>
      <c r="Q254" s="37"/>
      <c r="R254" s="37"/>
      <c r="S254" s="37"/>
    </row>
    <row r="255" spans="8:19">
      <c r="H255" s="36" t="s">
        <v>299</v>
      </c>
      <c r="I255" s="63">
        <v>576000</v>
      </c>
      <c r="J255" s="64">
        <v>504000</v>
      </c>
      <c r="K255" s="64">
        <v>0</v>
      </c>
      <c r="L255" s="64">
        <v>0</v>
      </c>
      <c r="M255" s="64">
        <v>0</v>
      </c>
      <c r="O255" s="37"/>
      <c r="P255" s="37"/>
      <c r="Q255" s="37"/>
      <c r="R255" s="37"/>
      <c r="S255" s="37"/>
    </row>
    <row r="256" spans="8:19">
      <c r="H256" s="36" t="s">
        <v>2724</v>
      </c>
      <c r="I256" s="63">
        <v>103305600</v>
      </c>
      <c r="J256" s="64">
        <v>99072000</v>
      </c>
      <c r="K256" s="64">
        <v>0</v>
      </c>
      <c r="L256" s="64">
        <v>0</v>
      </c>
      <c r="M256" s="64">
        <v>0</v>
      </c>
      <c r="O256" s="37"/>
      <c r="P256" s="37"/>
      <c r="Q256" s="37"/>
      <c r="R256" s="37"/>
      <c r="S256" s="37"/>
    </row>
    <row r="257" spans="8:19">
      <c r="H257" s="36" t="s">
        <v>2689</v>
      </c>
      <c r="I257" s="63">
        <v>14400000</v>
      </c>
      <c r="J257" s="64">
        <v>14400000</v>
      </c>
      <c r="K257" s="64">
        <v>0</v>
      </c>
      <c r="L257" s="64">
        <v>0</v>
      </c>
      <c r="M257" s="64">
        <v>0</v>
      </c>
      <c r="O257" s="37"/>
      <c r="P257" s="37"/>
      <c r="Q257" s="37"/>
      <c r="R257" s="37"/>
      <c r="S257" s="37"/>
    </row>
    <row r="258" spans="8:19">
      <c r="H258" s="36" t="s">
        <v>299</v>
      </c>
      <c r="I258" s="63">
        <v>14400000</v>
      </c>
      <c r="J258" s="64">
        <v>14400000</v>
      </c>
      <c r="K258" s="64">
        <v>0</v>
      </c>
      <c r="L258" s="64">
        <v>0</v>
      </c>
      <c r="M258" s="64">
        <v>0</v>
      </c>
      <c r="O258" s="37"/>
      <c r="P258" s="37"/>
      <c r="Q258" s="37"/>
      <c r="R258" s="37"/>
      <c r="S258" s="37"/>
    </row>
    <row r="259" spans="8:19">
      <c r="H259" s="36" t="s">
        <v>2718</v>
      </c>
      <c r="I259" s="63">
        <v>4392000</v>
      </c>
      <c r="J259" s="64">
        <v>2304000</v>
      </c>
      <c r="K259" s="64">
        <v>0</v>
      </c>
      <c r="L259" s="64">
        <v>0</v>
      </c>
      <c r="M259" s="64">
        <v>0</v>
      </c>
      <c r="O259" s="37"/>
      <c r="P259" s="37"/>
      <c r="Q259" s="37"/>
      <c r="R259" s="37"/>
      <c r="S259" s="37"/>
    </row>
    <row r="260" spans="8:19">
      <c r="H260" s="36" t="s">
        <v>299</v>
      </c>
      <c r="I260" s="63">
        <v>4392000</v>
      </c>
      <c r="J260" s="64">
        <v>2304000</v>
      </c>
      <c r="K260" s="64">
        <v>0</v>
      </c>
      <c r="L260" s="64">
        <v>0</v>
      </c>
      <c r="M260" s="64">
        <v>0</v>
      </c>
      <c r="O260" s="37"/>
      <c r="P260" s="37"/>
      <c r="Q260" s="37"/>
      <c r="R260" s="37"/>
      <c r="S260" s="37"/>
    </row>
    <row r="261" spans="8:19">
      <c r="H261" s="36" t="s">
        <v>611</v>
      </c>
      <c r="I261" s="63">
        <v>1440000</v>
      </c>
      <c r="J261" s="64">
        <v>1440000</v>
      </c>
      <c r="K261" s="64">
        <v>0</v>
      </c>
      <c r="L261" s="64">
        <v>0</v>
      </c>
      <c r="M261" s="64">
        <v>0</v>
      </c>
      <c r="O261" s="37"/>
      <c r="P261" s="37"/>
      <c r="Q261" s="37"/>
      <c r="R261" s="37"/>
      <c r="S261" s="37"/>
    </row>
    <row r="262" spans="8:19">
      <c r="H262" s="36" t="s">
        <v>299</v>
      </c>
      <c r="I262" s="63">
        <v>1440000</v>
      </c>
      <c r="J262" s="64">
        <v>1440000</v>
      </c>
      <c r="K262" s="64">
        <v>0</v>
      </c>
      <c r="L262" s="64">
        <v>0</v>
      </c>
      <c r="M262" s="64">
        <v>0</v>
      </c>
      <c r="O262" s="37"/>
      <c r="P262" s="37"/>
      <c r="Q262" s="37"/>
      <c r="R262" s="37"/>
      <c r="S262" s="37"/>
    </row>
    <row r="263" spans="8:19">
      <c r="H263" s="36" t="s">
        <v>519</v>
      </c>
      <c r="I263" s="63">
        <v>80928000</v>
      </c>
      <c r="J263" s="64">
        <v>80928000</v>
      </c>
      <c r="K263" s="64">
        <v>0</v>
      </c>
      <c r="L263" s="64">
        <v>0</v>
      </c>
      <c r="M263" s="64">
        <v>0</v>
      </c>
      <c r="O263" s="37"/>
      <c r="P263" s="37"/>
      <c r="Q263" s="37"/>
      <c r="R263" s="37"/>
      <c r="S263" s="37"/>
    </row>
    <row r="264" spans="8:19">
      <c r="H264" s="36" t="s">
        <v>299</v>
      </c>
      <c r="I264" s="63">
        <v>80928000</v>
      </c>
      <c r="J264" s="64">
        <v>80928000</v>
      </c>
      <c r="K264" s="64">
        <v>0</v>
      </c>
      <c r="L264" s="64">
        <v>0</v>
      </c>
      <c r="M264" s="64">
        <v>0</v>
      </c>
      <c r="O264" s="37"/>
      <c r="P264" s="37"/>
      <c r="Q264" s="37"/>
      <c r="R264" s="37"/>
      <c r="S264" s="37"/>
    </row>
    <row r="265" spans="8:19">
      <c r="H265" s="36" t="s">
        <v>2719</v>
      </c>
      <c r="I265" s="63">
        <v>720000</v>
      </c>
      <c r="J265" s="64">
        <v>0</v>
      </c>
      <c r="K265" s="64">
        <v>0</v>
      </c>
      <c r="L265" s="64">
        <v>0</v>
      </c>
      <c r="M265" s="64">
        <v>0</v>
      </c>
      <c r="O265" s="37"/>
      <c r="P265" s="37"/>
      <c r="Q265" s="37"/>
      <c r="R265" s="37"/>
      <c r="S265" s="37"/>
    </row>
    <row r="266" spans="8:19">
      <c r="H266" s="36" t="s">
        <v>299</v>
      </c>
      <c r="I266" s="63">
        <v>720000</v>
      </c>
      <c r="J266" s="64">
        <v>0</v>
      </c>
      <c r="K266" s="64">
        <v>0</v>
      </c>
      <c r="L266" s="64">
        <v>0</v>
      </c>
      <c r="M266" s="64">
        <v>0</v>
      </c>
      <c r="O266" s="37"/>
      <c r="P266" s="37"/>
      <c r="Q266" s="37"/>
      <c r="R266" s="37"/>
      <c r="S266" s="37"/>
    </row>
    <row r="267" spans="8:19">
      <c r="H267" s="36" t="s">
        <v>458</v>
      </c>
      <c r="I267" s="63">
        <v>1296000</v>
      </c>
      <c r="J267" s="64">
        <v>0</v>
      </c>
      <c r="K267" s="64">
        <v>0</v>
      </c>
      <c r="L267" s="64">
        <v>0</v>
      </c>
      <c r="M267" s="64">
        <v>0</v>
      </c>
      <c r="O267" s="37"/>
      <c r="P267" s="37"/>
      <c r="Q267" s="37"/>
      <c r="R267" s="37"/>
      <c r="S267" s="37"/>
    </row>
    <row r="268" spans="8:19">
      <c r="H268" s="36" t="s">
        <v>299</v>
      </c>
      <c r="I268" s="63">
        <v>1296000</v>
      </c>
      <c r="J268" s="64">
        <v>0</v>
      </c>
      <c r="K268" s="64">
        <v>0</v>
      </c>
      <c r="L268" s="64">
        <v>0</v>
      </c>
      <c r="M268" s="64">
        <v>0</v>
      </c>
      <c r="O268" s="37"/>
      <c r="P268" s="37"/>
      <c r="Q268" s="37"/>
      <c r="R268" s="37"/>
      <c r="S268" s="37"/>
    </row>
    <row r="269" spans="8:19">
      <c r="H269" s="36" t="s">
        <v>2692</v>
      </c>
      <c r="I269" s="63">
        <v>129600</v>
      </c>
      <c r="J269" s="64">
        <v>0</v>
      </c>
      <c r="K269" s="64">
        <v>0</v>
      </c>
      <c r="L269" s="64">
        <v>0</v>
      </c>
      <c r="M269" s="64">
        <v>0</v>
      </c>
      <c r="O269" s="37"/>
      <c r="P269" s="37"/>
      <c r="Q269" s="37"/>
      <c r="R269" s="37"/>
      <c r="S269" s="37"/>
    </row>
    <row r="270" spans="8:19">
      <c r="H270" s="36" t="s">
        <v>299</v>
      </c>
      <c r="I270" s="63">
        <v>129600</v>
      </c>
      <c r="J270" s="64">
        <v>0</v>
      </c>
      <c r="K270" s="64">
        <v>0</v>
      </c>
      <c r="L270" s="64">
        <v>0</v>
      </c>
      <c r="M270" s="64">
        <v>0</v>
      </c>
      <c r="O270" s="37"/>
      <c r="P270" s="37"/>
      <c r="Q270" s="37"/>
      <c r="R270" s="37"/>
      <c r="S270" s="37"/>
    </row>
    <row r="271" spans="8:19">
      <c r="H271" s="36" t="s">
        <v>2725</v>
      </c>
      <c r="I271" s="63">
        <v>581918399</v>
      </c>
      <c r="J271" s="64">
        <v>563675587</v>
      </c>
      <c r="K271" s="64">
        <v>553774027</v>
      </c>
      <c r="L271" s="64">
        <v>79741770</v>
      </c>
      <c r="M271" s="64">
        <v>474032257</v>
      </c>
      <c r="O271" s="37"/>
      <c r="P271" s="37"/>
      <c r="Q271" s="37"/>
      <c r="R271" s="37"/>
      <c r="S271" s="37"/>
    </row>
    <row r="272" spans="8:19">
      <c r="H272" s="36" t="s">
        <v>395</v>
      </c>
      <c r="I272" s="63">
        <v>164882182</v>
      </c>
      <c r="J272" s="64">
        <v>158494487</v>
      </c>
      <c r="K272" s="64">
        <v>151232087</v>
      </c>
      <c r="L272" s="64">
        <v>21072624</v>
      </c>
      <c r="M272" s="64">
        <v>130159463</v>
      </c>
      <c r="O272" s="37"/>
      <c r="P272" s="37"/>
      <c r="Q272" s="37"/>
      <c r="R272" s="37"/>
      <c r="S272" s="37"/>
    </row>
    <row r="273" spans="8:19">
      <c r="H273" s="36" t="s">
        <v>299</v>
      </c>
      <c r="I273" s="63">
        <v>164882182</v>
      </c>
      <c r="J273" s="64">
        <v>158494487</v>
      </c>
      <c r="K273" s="64">
        <v>151232087</v>
      </c>
      <c r="L273" s="64">
        <v>21072624</v>
      </c>
      <c r="M273" s="64">
        <v>130159463</v>
      </c>
      <c r="O273" s="37"/>
      <c r="P273" s="37"/>
      <c r="Q273" s="37"/>
      <c r="R273" s="37"/>
      <c r="S273" s="37"/>
    </row>
    <row r="274" spans="8:19">
      <c r="H274" s="36" t="s">
        <v>398</v>
      </c>
      <c r="I274" s="63">
        <v>117251169</v>
      </c>
      <c r="J274" s="64">
        <v>112738210</v>
      </c>
      <c r="K274" s="64">
        <v>112738210</v>
      </c>
      <c r="L274" s="64">
        <v>15447497</v>
      </c>
      <c r="M274" s="64">
        <v>97290713</v>
      </c>
      <c r="O274" s="37"/>
      <c r="P274" s="37"/>
      <c r="Q274" s="37"/>
      <c r="R274" s="37"/>
      <c r="S274" s="37"/>
    </row>
    <row r="275" spans="8:19">
      <c r="H275" s="36" t="s">
        <v>299</v>
      </c>
      <c r="I275" s="63">
        <v>117251169</v>
      </c>
      <c r="J275" s="64">
        <v>112738210</v>
      </c>
      <c r="K275" s="64">
        <v>112738210</v>
      </c>
      <c r="L275" s="64">
        <v>15447497</v>
      </c>
      <c r="M275" s="64">
        <v>97290713</v>
      </c>
      <c r="O275" s="37"/>
      <c r="P275" s="37"/>
      <c r="Q275" s="37"/>
      <c r="R275" s="37"/>
      <c r="S275" s="37"/>
    </row>
    <row r="276" spans="8:19">
      <c r="H276" s="36" t="s">
        <v>2698</v>
      </c>
      <c r="I276" s="63">
        <v>17314560</v>
      </c>
      <c r="J276" s="64">
        <v>15966720</v>
      </c>
      <c r="K276" s="64">
        <v>15966720</v>
      </c>
      <c r="L276" s="64">
        <v>1762560</v>
      </c>
      <c r="M276" s="64">
        <v>14204160</v>
      </c>
      <c r="O276" s="37"/>
      <c r="P276" s="37"/>
      <c r="Q276" s="37"/>
      <c r="R276" s="37"/>
      <c r="S276" s="37"/>
    </row>
    <row r="277" spans="8:19">
      <c r="H277" s="36" t="s">
        <v>299</v>
      </c>
      <c r="I277" s="63">
        <v>17314560</v>
      </c>
      <c r="J277" s="64">
        <v>15966720</v>
      </c>
      <c r="K277" s="64">
        <v>15966720</v>
      </c>
      <c r="L277" s="64">
        <v>1762560</v>
      </c>
      <c r="M277" s="64">
        <v>14204160</v>
      </c>
      <c r="O277" s="37"/>
      <c r="P277" s="37"/>
      <c r="Q277" s="37"/>
      <c r="R277" s="37"/>
      <c r="S277" s="37"/>
    </row>
    <row r="278" spans="8:19">
      <c r="H278" s="36" t="s">
        <v>611</v>
      </c>
      <c r="I278" s="63">
        <v>11001600</v>
      </c>
      <c r="J278" s="64">
        <v>11001600</v>
      </c>
      <c r="K278" s="64">
        <v>10450440</v>
      </c>
      <c r="L278" s="64">
        <v>0</v>
      </c>
      <c r="M278" s="64">
        <v>10450440</v>
      </c>
      <c r="O278" s="37"/>
      <c r="P278" s="37"/>
      <c r="Q278" s="37"/>
      <c r="R278" s="37"/>
      <c r="S278" s="37"/>
    </row>
    <row r="279" spans="8:19">
      <c r="H279" s="36" t="s">
        <v>299</v>
      </c>
      <c r="I279" s="63">
        <v>11001600</v>
      </c>
      <c r="J279" s="64">
        <v>11001600</v>
      </c>
      <c r="K279" s="64">
        <v>10450440</v>
      </c>
      <c r="L279" s="64">
        <v>0</v>
      </c>
      <c r="M279" s="64">
        <v>10450440</v>
      </c>
      <c r="O279" s="37"/>
      <c r="P279" s="37"/>
      <c r="Q279" s="37"/>
      <c r="R279" s="37"/>
      <c r="S279" s="37"/>
    </row>
    <row r="280" spans="8:19">
      <c r="H280" s="36" t="s">
        <v>2721</v>
      </c>
      <c r="I280" s="63">
        <v>79218305</v>
      </c>
      <c r="J280" s="64">
        <v>76485826</v>
      </c>
      <c r="K280" s="64">
        <v>75909826</v>
      </c>
      <c r="L280" s="64">
        <v>12328397</v>
      </c>
      <c r="M280" s="64">
        <v>63581429</v>
      </c>
      <c r="O280" s="37"/>
      <c r="P280" s="37"/>
      <c r="Q280" s="37"/>
      <c r="R280" s="37"/>
      <c r="S280" s="37"/>
    </row>
    <row r="281" spans="8:19">
      <c r="H281" s="36" t="s">
        <v>299</v>
      </c>
      <c r="I281" s="63">
        <v>79218305</v>
      </c>
      <c r="J281" s="64">
        <v>76485826</v>
      </c>
      <c r="K281" s="64">
        <v>75909826</v>
      </c>
      <c r="L281" s="64">
        <v>12328397</v>
      </c>
      <c r="M281" s="64">
        <v>63581429</v>
      </c>
      <c r="O281" s="37"/>
      <c r="P281" s="37"/>
      <c r="Q281" s="37"/>
      <c r="R281" s="37"/>
      <c r="S281" s="37"/>
    </row>
    <row r="282" spans="8:19">
      <c r="H282" s="36" t="s">
        <v>2722</v>
      </c>
      <c r="I282" s="63">
        <v>37472160</v>
      </c>
      <c r="J282" s="64">
        <v>37472160</v>
      </c>
      <c r="K282" s="64">
        <v>37472160</v>
      </c>
      <c r="L282" s="64">
        <v>6345120</v>
      </c>
      <c r="M282" s="64">
        <v>31127040</v>
      </c>
      <c r="O282" s="37"/>
      <c r="P282" s="37"/>
      <c r="Q282" s="37"/>
      <c r="R282" s="37"/>
      <c r="S282" s="37"/>
    </row>
    <row r="283" spans="8:19">
      <c r="H283" s="36" t="s">
        <v>299</v>
      </c>
      <c r="I283" s="63">
        <v>37472160</v>
      </c>
      <c r="J283" s="64">
        <v>37472160</v>
      </c>
      <c r="K283" s="64">
        <v>37472160</v>
      </c>
      <c r="L283" s="64">
        <v>6345120</v>
      </c>
      <c r="M283" s="64">
        <v>31127040</v>
      </c>
      <c r="O283" s="37"/>
      <c r="P283" s="37"/>
      <c r="Q283" s="37"/>
      <c r="R283" s="37"/>
      <c r="S283" s="37"/>
    </row>
    <row r="284" spans="8:19">
      <c r="H284" s="36" t="s">
        <v>405</v>
      </c>
      <c r="I284" s="63">
        <v>2244480</v>
      </c>
      <c r="J284" s="64">
        <v>2244480</v>
      </c>
      <c r="K284" s="64">
        <v>2244480</v>
      </c>
      <c r="L284" s="64">
        <v>53760</v>
      </c>
      <c r="M284" s="64">
        <v>2190720</v>
      </c>
      <c r="O284" s="37"/>
      <c r="P284" s="37"/>
      <c r="Q284" s="37"/>
      <c r="R284" s="37"/>
      <c r="S284" s="37"/>
    </row>
    <row r="285" spans="8:19">
      <c r="H285" s="36" t="s">
        <v>299</v>
      </c>
      <c r="I285" s="63">
        <v>2244480</v>
      </c>
      <c r="J285" s="64">
        <v>2244480</v>
      </c>
      <c r="K285" s="64">
        <v>2244480</v>
      </c>
      <c r="L285" s="64">
        <v>53760</v>
      </c>
      <c r="M285" s="64">
        <v>2190720</v>
      </c>
      <c r="O285" s="37"/>
      <c r="P285" s="37"/>
      <c r="Q285" s="37"/>
      <c r="R285" s="37"/>
      <c r="S285" s="37"/>
    </row>
    <row r="286" spans="8:19">
      <c r="H286" s="36" t="s">
        <v>2692</v>
      </c>
      <c r="I286" s="63">
        <v>152533943</v>
      </c>
      <c r="J286" s="64">
        <v>149272104</v>
      </c>
      <c r="K286" s="64">
        <v>147760104</v>
      </c>
      <c r="L286" s="64">
        <v>22731812</v>
      </c>
      <c r="M286" s="64">
        <v>125028292</v>
      </c>
      <c r="O286" s="37"/>
      <c r="P286" s="37"/>
      <c r="Q286" s="37"/>
      <c r="R286" s="37"/>
      <c r="S286" s="37"/>
    </row>
    <row r="287" spans="8:19">
      <c r="H287" s="36" t="s">
        <v>299</v>
      </c>
      <c r="I287" s="63">
        <v>152533943</v>
      </c>
      <c r="J287" s="64">
        <v>149272104</v>
      </c>
      <c r="K287" s="64">
        <v>147760104</v>
      </c>
      <c r="L287" s="64">
        <v>22731812</v>
      </c>
      <c r="M287" s="64">
        <v>125028292</v>
      </c>
      <c r="O287" s="37"/>
      <c r="P287" s="37"/>
      <c r="Q287" s="37"/>
      <c r="R287" s="37"/>
      <c r="S287" s="37"/>
    </row>
    <row r="288" spans="8:19">
      <c r="H288" s="36" t="s">
        <v>2726</v>
      </c>
      <c r="I288" s="63">
        <v>896142881</v>
      </c>
      <c r="J288" s="64">
        <v>622546210</v>
      </c>
      <c r="K288" s="64">
        <v>499591317</v>
      </c>
      <c r="L288" s="64">
        <v>0</v>
      </c>
      <c r="M288" s="64">
        <v>499591317</v>
      </c>
      <c r="O288" s="37"/>
      <c r="P288" s="37"/>
      <c r="Q288" s="37"/>
      <c r="R288" s="37"/>
      <c r="S288" s="37"/>
    </row>
    <row r="289" spans="8:19">
      <c r="H289" s="36" t="s">
        <v>2709</v>
      </c>
      <c r="I289" s="63">
        <v>464809676</v>
      </c>
      <c r="J289" s="64">
        <v>364515242</v>
      </c>
      <c r="K289" s="64">
        <v>328260806</v>
      </c>
      <c r="L289" s="64">
        <v>0</v>
      </c>
      <c r="M289" s="64">
        <v>328260806</v>
      </c>
      <c r="O289" s="37"/>
      <c r="P289" s="37"/>
      <c r="Q289" s="37"/>
      <c r="R289" s="37"/>
      <c r="S289" s="37"/>
    </row>
    <row r="290" spans="8:19">
      <c r="H290" s="36" t="s">
        <v>299</v>
      </c>
      <c r="I290" s="63">
        <v>464809676</v>
      </c>
      <c r="J290" s="64">
        <v>364515242</v>
      </c>
      <c r="K290" s="64">
        <v>328260806</v>
      </c>
      <c r="L290" s="64">
        <v>0</v>
      </c>
      <c r="M290" s="64">
        <v>328260806</v>
      </c>
      <c r="O290" s="37"/>
      <c r="P290" s="37"/>
      <c r="Q290" s="37"/>
      <c r="R290" s="37"/>
      <c r="S290" s="37"/>
    </row>
    <row r="291" spans="8:19">
      <c r="H291" s="36" t="s">
        <v>2710</v>
      </c>
      <c r="I291" s="63">
        <v>340986983</v>
      </c>
      <c r="J291" s="64">
        <v>200808319</v>
      </c>
      <c r="K291" s="64">
        <v>142716552</v>
      </c>
      <c r="L291" s="64">
        <v>0</v>
      </c>
      <c r="M291" s="64">
        <v>142716552</v>
      </c>
      <c r="O291" s="37"/>
      <c r="P291" s="37"/>
      <c r="Q291" s="37"/>
      <c r="R291" s="37"/>
      <c r="S291" s="37"/>
    </row>
    <row r="292" spans="8:19">
      <c r="H292" s="36" t="s">
        <v>299</v>
      </c>
      <c r="I292" s="63">
        <v>334161372</v>
      </c>
      <c r="J292" s="64">
        <v>200808319</v>
      </c>
      <c r="K292" s="64">
        <v>142716552</v>
      </c>
      <c r="L292" s="64">
        <v>0</v>
      </c>
      <c r="M292" s="64">
        <v>142716552</v>
      </c>
      <c r="O292" s="37"/>
      <c r="P292" s="37"/>
      <c r="Q292" s="37"/>
      <c r="R292" s="37"/>
      <c r="S292" s="37"/>
    </row>
    <row r="293" spans="8:19">
      <c r="H293" s="36" t="s">
        <v>282</v>
      </c>
      <c r="I293" s="63">
        <v>6825611</v>
      </c>
      <c r="J293" s="64">
        <v>0</v>
      </c>
      <c r="K293" s="64">
        <v>0</v>
      </c>
      <c r="L293" s="64">
        <v>0</v>
      </c>
      <c r="M293" s="64">
        <v>0</v>
      </c>
      <c r="O293" s="37"/>
      <c r="P293" s="37"/>
      <c r="Q293" s="37"/>
      <c r="R293" s="37"/>
      <c r="S293" s="37"/>
    </row>
    <row r="294" spans="8:19">
      <c r="H294" s="36" t="s">
        <v>2711</v>
      </c>
      <c r="I294" s="63">
        <v>37257474</v>
      </c>
      <c r="J294" s="64">
        <v>13941200</v>
      </c>
      <c r="K294" s="64">
        <v>0</v>
      </c>
      <c r="L294" s="64">
        <v>0</v>
      </c>
      <c r="M294" s="64">
        <v>0</v>
      </c>
      <c r="O294" s="37"/>
      <c r="P294" s="37"/>
      <c r="Q294" s="37"/>
      <c r="R294" s="37"/>
      <c r="S294" s="37"/>
    </row>
    <row r="295" spans="8:19">
      <c r="H295" s="36" t="s">
        <v>299</v>
      </c>
      <c r="I295" s="63">
        <v>37257474</v>
      </c>
      <c r="J295" s="64">
        <v>13941200</v>
      </c>
      <c r="K295" s="64">
        <v>0</v>
      </c>
      <c r="L295" s="64">
        <v>0</v>
      </c>
      <c r="M295" s="64">
        <v>0</v>
      </c>
      <c r="O295" s="37"/>
      <c r="P295" s="37"/>
      <c r="Q295" s="37"/>
      <c r="R295" s="37"/>
      <c r="S295" s="37"/>
    </row>
    <row r="296" spans="8:19">
      <c r="H296" s="36" t="s">
        <v>2712</v>
      </c>
      <c r="I296" s="63">
        <v>1766365</v>
      </c>
      <c r="J296" s="64">
        <v>1370197</v>
      </c>
      <c r="K296" s="64">
        <v>820386</v>
      </c>
      <c r="L296" s="64">
        <v>0</v>
      </c>
      <c r="M296" s="64">
        <v>820386</v>
      </c>
      <c r="O296" s="37"/>
      <c r="P296" s="37"/>
      <c r="Q296" s="37"/>
      <c r="R296" s="37"/>
      <c r="S296" s="37"/>
    </row>
    <row r="297" spans="8:19">
      <c r="H297" s="36" t="s">
        <v>299</v>
      </c>
      <c r="I297" s="63">
        <v>1766365</v>
      </c>
      <c r="J297" s="64">
        <v>1370197</v>
      </c>
      <c r="K297" s="64">
        <v>820386</v>
      </c>
      <c r="L297" s="64">
        <v>0</v>
      </c>
      <c r="M297" s="64">
        <v>820386</v>
      </c>
      <c r="O297" s="37"/>
      <c r="P297" s="37"/>
      <c r="Q297" s="37"/>
      <c r="R297" s="37"/>
      <c r="S297" s="37"/>
    </row>
    <row r="298" spans="8:19">
      <c r="H298" s="36" t="s">
        <v>2713</v>
      </c>
      <c r="I298" s="63">
        <v>5745000</v>
      </c>
      <c r="J298" s="64">
        <v>5745000</v>
      </c>
      <c r="K298" s="64">
        <v>5745000</v>
      </c>
      <c r="L298" s="64">
        <v>0</v>
      </c>
      <c r="M298" s="64">
        <v>5745000</v>
      </c>
      <c r="O298" s="37"/>
      <c r="P298" s="37"/>
      <c r="Q298" s="37"/>
      <c r="R298" s="37"/>
      <c r="S298" s="37"/>
    </row>
    <row r="299" spans="8:19">
      <c r="H299" s="36" t="s">
        <v>299</v>
      </c>
      <c r="I299" s="63">
        <v>5745000</v>
      </c>
      <c r="J299" s="64">
        <v>5745000</v>
      </c>
      <c r="K299" s="64">
        <v>5745000</v>
      </c>
      <c r="L299" s="64">
        <v>0</v>
      </c>
      <c r="M299" s="64">
        <v>5745000</v>
      </c>
      <c r="O299" s="37"/>
      <c r="P299" s="37"/>
      <c r="Q299" s="37"/>
      <c r="R299" s="37"/>
      <c r="S299" s="37"/>
    </row>
    <row r="300" spans="8:19">
      <c r="H300" s="36" t="s">
        <v>2714</v>
      </c>
      <c r="I300" s="63">
        <v>19150000</v>
      </c>
      <c r="J300" s="64">
        <v>12776229</v>
      </c>
      <c r="K300" s="64">
        <v>0</v>
      </c>
      <c r="L300" s="64">
        <v>0</v>
      </c>
      <c r="M300" s="64">
        <v>0</v>
      </c>
      <c r="O300" s="37"/>
      <c r="P300" s="37"/>
      <c r="Q300" s="37"/>
      <c r="R300" s="37"/>
      <c r="S300" s="37"/>
    </row>
    <row r="301" spans="8:19">
      <c r="H301" s="36" t="s">
        <v>299</v>
      </c>
      <c r="I301" s="63">
        <v>19150000</v>
      </c>
      <c r="J301" s="64">
        <v>12776229</v>
      </c>
      <c r="K301" s="64">
        <v>0</v>
      </c>
      <c r="L301" s="64">
        <v>0</v>
      </c>
      <c r="M301" s="64">
        <v>0</v>
      </c>
      <c r="O301" s="37"/>
      <c r="P301" s="37"/>
      <c r="Q301" s="37"/>
      <c r="R301" s="37"/>
      <c r="S301" s="37"/>
    </row>
    <row r="302" spans="8:19">
      <c r="H302" s="36" t="s">
        <v>2715</v>
      </c>
      <c r="I302" s="63">
        <v>24895383</v>
      </c>
      <c r="J302" s="64">
        <v>22049523</v>
      </c>
      <c r="K302" s="64">
        <v>22048573</v>
      </c>
      <c r="L302" s="64">
        <v>0</v>
      </c>
      <c r="M302" s="64">
        <v>22048573</v>
      </c>
      <c r="O302" s="37"/>
      <c r="P302" s="37"/>
      <c r="Q302" s="37"/>
      <c r="R302" s="37"/>
      <c r="S302" s="37"/>
    </row>
    <row r="303" spans="8:19">
      <c r="H303" s="36" t="s">
        <v>299</v>
      </c>
      <c r="I303" s="63">
        <v>24895383</v>
      </c>
      <c r="J303" s="64">
        <v>22049523</v>
      </c>
      <c r="K303" s="64">
        <v>22048573</v>
      </c>
      <c r="L303" s="64">
        <v>0</v>
      </c>
      <c r="M303" s="64">
        <v>22048573</v>
      </c>
      <c r="O303" s="37"/>
      <c r="P303" s="37"/>
      <c r="Q303" s="37"/>
      <c r="R303" s="37"/>
      <c r="S303" s="37"/>
    </row>
    <row r="304" spans="8:19">
      <c r="H304" s="36" t="s">
        <v>2716</v>
      </c>
      <c r="I304" s="63">
        <v>1532000</v>
      </c>
      <c r="J304" s="64">
        <v>1340500</v>
      </c>
      <c r="K304" s="64">
        <v>0</v>
      </c>
      <c r="L304" s="64">
        <v>0</v>
      </c>
      <c r="M304" s="64">
        <v>0</v>
      </c>
      <c r="O304" s="37"/>
      <c r="P304" s="37"/>
      <c r="Q304" s="37"/>
      <c r="R304" s="37"/>
      <c r="S304" s="37"/>
    </row>
    <row r="305" spans="8:19">
      <c r="H305" s="36" t="s">
        <v>299</v>
      </c>
      <c r="I305" s="63">
        <v>1532000</v>
      </c>
      <c r="J305" s="64">
        <v>1340500</v>
      </c>
      <c r="K305" s="64">
        <v>0</v>
      </c>
      <c r="L305" s="64">
        <v>0</v>
      </c>
      <c r="M305" s="64">
        <v>0</v>
      </c>
      <c r="O305" s="37"/>
      <c r="P305" s="37"/>
      <c r="Q305" s="37"/>
      <c r="R305" s="37"/>
      <c r="S305" s="37"/>
    </row>
    <row r="306" spans="8:19">
      <c r="H306" s="36" t="s">
        <v>2727</v>
      </c>
      <c r="I306" s="63">
        <v>274764200</v>
      </c>
      <c r="J306" s="64">
        <v>263504000</v>
      </c>
      <c r="K306" s="64">
        <v>0</v>
      </c>
      <c r="L306" s="64">
        <v>0</v>
      </c>
      <c r="M306" s="64">
        <v>0</v>
      </c>
      <c r="O306" s="37"/>
      <c r="P306" s="37"/>
      <c r="Q306" s="37"/>
      <c r="R306" s="37"/>
      <c r="S306" s="37"/>
    </row>
    <row r="307" spans="8:19">
      <c r="H307" s="36" t="s">
        <v>2689</v>
      </c>
      <c r="I307" s="63">
        <v>38300000</v>
      </c>
      <c r="J307" s="64">
        <v>38300000</v>
      </c>
      <c r="K307" s="64">
        <v>0</v>
      </c>
      <c r="L307" s="64">
        <v>0</v>
      </c>
      <c r="M307" s="64">
        <v>0</v>
      </c>
      <c r="O307" s="37"/>
      <c r="P307" s="37"/>
      <c r="Q307" s="37"/>
      <c r="R307" s="37"/>
      <c r="S307" s="37"/>
    </row>
    <row r="308" spans="8:19">
      <c r="H308" s="36" t="s">
        <v>299</v>
      </c>
      <c r="I308" s="63">
        <v>38300000</v>
      </c>
      <c r="J308" s="64">
        <v>38300000</v>
      </c>
      <c r="K308" s="64">
        <v>0</v>
      </c>
      <c r="L308" s="64">
        <v>0</v>
      </c>
      <c r="M308" s="64">
        <v>0</v>
      </c>
      <c r="O308" s="37"/>
      <c r="P308" s="37"/>
      <c r="Q308" s="37"/>
      <c r="R308" s="37"/>
      <c r="S308" s="37"/>
    </row>
    <row r="309" spans="8:19">
      <c r="H309" s="36" t="s">
        <v>2718</v>
      </c>
      <c r="I309" s="63">
        <v>11681500</v>
      </c>
      <c r="J309" s="64">
        <v>6128000</v>
      </c>
      <c r="K309" s="64">
        <v>0</v>
      </c>
      <c r="L309" s="64">
        <v>0</v>
      </c>
      <c r="M309" s="64">
        <v>0</v>
      </c>
      <c r="O309" s="37"/>
      <c r="P309" s="37"/>
      <c r="Q309" s="37"/>
      <c r="R309" s="37"/>
      <c r="S309" s="37"/>
    </row>
    <row r="310" spans="8:19">
      <c r="H310" s="36" t="s">
        <v>299</v>
      </c>
      <c r="I310" s="63">
        <v>11681500</v>
      </c>
      <c r="J310" s="64">
        <v>6128000</v>
      </c>
      <c r="K310" s="64">
        <v>0</v>
      </c>
      <c r="L310" s="64">
        <v>0</v>
      </c>
      <c r="M310" s="64">
        <v>0</v>
      </c>
      <c r="O310" s="37"/>
      <c r="P310" s="37"/>
      <c r="Q310" s="37"/>
      <c r="R310" s="37"/>
      <c r="S310" s="37"/>
    </row>
    <row r="311" spans="8:19">
      <c r="H311" s="36" t="s">
        <v>611</v>
      </c>
      <c r="I311" s="63">
        <v>3830000</v>
      </c>
      <c r="J311" s="64">
        <v>3830000</v>
      </c>
      <c r="K311" s="64">
        <v>0</v>
      </c>
      <c r="L311" s="64">
        <v>0</v>
      </c>
      <c r="M311" s="64">
        <v>0</v>
      </c>
      <c r="O311" s="37"/>
      <c r="P311" s="37"/>
      <c r="Q311" s="37"/>
      <c r="R311" s="37"/>
      <c r="S311" s="37"/>
    </row>
    <row r="312" spans="8:19">
      <c r="H312" s="36" t="s">
        <v>299</v>
      </c>
      <c r="I312" s="63">
        <v>3830000</v>
      </c>
      <c r="J312" s="64">
        <v>3830000</v>
      </c>
      <c r="K312" s="64">
        <v>0</v>
      </c>
      <c r="L312" s="64">
        <v>0</v>
      </c>
      <c r="M312" s="64">
        <v>0</v>
      </c>
      <c r="O312" s="37"/>
      <c r="P312" s="37"/>
      <c r="Q312" s="37"/>
      <c r="R312" s="37"/>
      <c r="S312" s="37"/>
    </row>
    <row r="313" spans="8:19">
      <c r="H313" s="36" t="s">
        <v>519</v>
      </c>
      <c r="I313" s="63">
        <v>215246000</v>
      </c>
      <c r="J313" s="64">
        <v>215246000</v>
      </c>
      <c r="K313" s="64">
        <v>0</v>
      </c>
      <c r="L313" s="64">
        <v>0</v>
      </c>
      <c r="M313" s="64">
        <v>0</v>
      </c>
      <c r="O313" s="37"/>
      <c r="P313" s="37"/>
      <c r="Q313" s="37"/>
      <c r="R313" s="37"/>
      <c r="S313" s="37"/>
    </row>
    <row r="314" spans="8:19">
      <c r="H314" s="36" t="s">
        <v>299</v>
      </c>
      <c r="I314" s="63">
        <v>215246000</v>
      </c>
      <c r="J314" s="64">
        <v>215246000</v>
      </c>
      <c r="K314" s="64">
        <v>0</v>
      </c>
      <c r="L314" s="64">
        <v>0</v>
      </c>
      <c r="M314" s="64">
        <v>0</v>
      </c>
      <c r="O314" s="37"/>
      <c r="P314" s="37"/>
      <c r="Q314" s="37"/>
      <c r="R314" s="37"/>
      <c r="S314" s="37"/>
    </row>
    <row r="315" spans="8:19">
      <c r="H315" s="36" t="s">
        <v>2719</v>
      </c>
      <c r="I315" s="63">
        <v>1915000</v>
      </c>
      <c r="J315" s="64">
        <v>0</v>
      </c>
      <c r="K315" s="64">
        <v>0</v>
      </c>
      <c r="L315" s="64">
        <v>0</v>
      </c>
      <c r="M315" s="64">
        <v>0</v>
      </c>
      <c r="O315" s="37"/>
      <c r="P315" s="37"/>
      <c r="Q315" s="37"/>
      <c r="R315" s="37"/>
      <c r="S315" s="37"/>
    </row>
    <row r="316" spans="8:19">
      <c r="H316" s="36" t="s">
        <v>299</v>
      </c>
      <c r="I316" s="63">
        <v>1915000</v>
      </c>
      <c r="J316" s="64">
        <v>0</v>
      </c>
      <c r="K316" s="64">
        <v>0</v>
      </c>
      <c r="L316" s="64">
        <v>0</v>
      </c>
      <c r="M316" s="64">
        <v>0</v>
      </c>
      <c r="O316" s="37"/>
      <c r="P316" s="37"/>
      <c r="Q316" s="37"/>
      <c r="R316" s="37"/>
      <c r="S316" s="37"/>
    </row>
    <row r="317" spans="8:19">
      <c r="H317" s="36" t="s">
        <v>458</v>
      </c>
      <c r="I317" s="63">
        <v>3447000</v>
      </c>
      <c r="J317" s="64">
        <v>0</v>
      </c>
      <c r="K317" s="64">
        <v>0</v>
      </c>
      <c r="L317" s="64">
        <v>0</v>
      </c>
      <c r="M317" s="64">
        <v>0</v>
      </c>
      <c r="O317" s="37"/>
      <c r="P317" s="37"/>
      <c r="Q317" s="37"/>
      <c r="R317" s="37"/>
      <c r="S317" s="37"/>
    </row>
    <row r="318" spans="8:19">
      <c r="H318" s="36" t="s">
        <v>299</v>
      </c>
      <c r="I318" s="63">
        <v>3447000</v>
      </c>
      <c r="J318" s="64">
        <v>0</v>
      </c>
      <c r="K318" s="64">
        <v>0</v>
      </c>
      <c r="L318" s="64">
        <v>0</v>
      </c>
      <c r="M318" s="64">
        <v>0</v>
      </c>
      <c r="O318" s="37"/>
      <c r="P318" s="37"/>
      <c r="Q318" s="37"/>
      <c r="R318" s="37"/>
      <c r="S318" s="37"/>
    </row>
    <row r="319" spans="8:19">
      <c r="H319" s="36" t="s">
        <v>2692</v>
      </c>
      <c r="I319" s="63">
        <v>344700</v>
      </c>
      <c r="J319" s="64">
        <v>0</v>
      </c>
      <c r="K319" s="64">
        <v>0</v>
      </c>
      <c r="L319" s="64">
        <v>0</v>
      </c>
      <c r="M319" s="64">
        <v>0</v>
      </c>
      <c r="O319" s="37"/>
      <c r="P319" s="37"/>
      <c r="Q319" s="37"/>
      <c r="R319" s="37"/>
      <c r="S319" s="37"/>
    </row>
    <row r="320" spans="8:19">
      <c r="H320" s="36" t="s">
        <v>299</v>
      </c>
      <c r="I320" s="63">
        <v>344700</v>
      </c>
      <c r="J320" s="64">
        <v>0</v>
      </c>
      <c r="K320" s="64">
        <v>0</v>
      </c>
      <c r="L320" s="64">
        <v>0</v>
      </c>
      <c r="M320" s="64">
        <v>0</v>
      </c>
      <c r="O320" s="37"/>
      <c r="P320" s="37"/>
      <c r="Q320" s="37"/>
      <c r="R320" s="37"/>
      <c r="S320" s="37"/>
    </row>
    <row r="321" spans="8:19">
      <c r="H321" s="36" t="s">
        <v>2728</v>
      </c>
      <c r="I321" s="63">
        <v>1547741300</v>
      </c>
      <c r="J321" s="64">
        <v>1499220493</v>
      </c>
      <c r="K321" s="64">
        <v>1472885091</v>
      </c>
      <c r="L321" s="64">
        <v>207697514</v>
      </c>
      <c r="M321" s="64">
        <v>1265187577</v>
      </c>
      <c r="O321" s="37"/>
      <c r="P321" s="37"/>
      <c r="Q321" s="37"/>
      <c r="R321" s="37"/>
      <c r="S321" s="37"/>
    </row>
    <row r="322" spans="8:19">
      <c r="H322" s="36" t="s">
        <v>395</v>
      </c>
      <c r="I322" s="63">
        <v>438540802</v>
      </c>
      <c r="J322" s="64">
        <v>421551306</v>
      </c>
      <c r="K322" s="64">
        <v>402235337</v>
      </c>
      <c r="L322" s="64">
        <v>51259825</v>
      </c>
      <c r="M322" s="64">
        <v>350975512</v>
      </c>
      <c r="O322" s="37"/>
      <c r="P322" s="37"/>
      <c r="Q322" s="37"/>
      <c r="R322" s="37"/>
      <c r="S322" s="37"/>
    </row>
    <row r="323" spans="8:19">
      <c r="H323" s="36" t="s">
        <v>299</v>
      </c>
      <c r="I323" s="63">
        <v>438540802</v>
      </c>
      <c r="J323" s="64">
        <v>421551306</v>
      </c>
      <c r="K323" s="64">
        <v>402235337</v>
      </c>
      <c r="L323" s="64">
        <v>51259825</v>
      </c>
      <c r="M323" s="64">
        <v>350975512</v>
      </c>
      <c r="O323" s="37"/>
      <c r="P323" s="37"/>
      <c r="Q323" s="37"/>
      <c r="R323" s="37"/>
      <c r="S323" s="37"/>
    </row>
    <row r="324" spans="8:19">
      <c r="H324" s="36" t="s">
        <v>398</v>
      </c>
      <c r="I324" s="63">
        <v>311855538</v>
      </c>
      <c r="J324" s="64">
        <v>299852323</v>
      </c>
      <c r="K324" s="64">
        <v>299852323</v>
      </c>
      <c r="L324" s="64">
        <v>41086054</v>
      </c>
      <c r="M324" s="64">
        <v>258766269</v>
      </c>
      <c r="O324" s="37"/>
      <c r="P324" s="37"/>
      <c r="Q324" s="37"/>
      <c r="R324" s="37"/>
      <c r="S324" s="37"/>
    </row>
    <row r="325" spans="8:19">
      <c r="H325" s="36" t="s">
        <v>299</v>
      </c>
      <c r="I325" s="63">
        <v>311855538</v>
      </c>
      <c r="J325" s="64">
        <v>299852323</v>
      </c>
      <c r="K325" s="64">
        <v>299852323</v>
      </c>
      <c r="L325" s="64">
        <v>41086054</v>
      </c>
      <c r="M325" s="64">
        <v>258766269</v>
      </c>
      <c r="O325" s="37"/>
      <c r="P325" s="37"/>
      <c r="Q325" s="37"/>
      <c r="R325" s="37"/>
      <c r="S325" s="37"/>
    </row>
    <row r="326" spans="8:19">
      <c r="H326" s="36" t="s">
        <v>2698</v>
      </c>
      <c r="I326" s="63">
        <v>46051920</v>
      </c>
      <c r="J326" s="64">
        <v>42467040</v>
      </c>
      <c r="K326" s="64">
        <v>42467040</v>
      </c>
      <c r="L326" s="64">
        <v>4687920</v>
      </c>
      <c r="M326" s="64">
        <v>37779120</v>
      </c>
      <c r="O326" s="37"/>
      <c r="P326" s="37"/>
      <c r="Q326" s="37"/>
      <c r="R326" s="37"/>
      <c r="S326" s="37"/>
    </row>
    <row r="327" spans="8:19">
      <c r="H327" s="36" t="s">
        <v>299</v>
      </c>
      <c r="I327" s="63">
        <v>46051920</v>
      </c>
      <c r="J327" s="64">
        <v>42467040</v>
      </c>
      <c r="K327" s="64">
        <v>42467040</v>
      </c>
      <c r="L327" s="64">
        <v>4687920</v>
      </c>
      <c r="M327" s="64">
        <v>37779120</v>
      </c>
    </row>
    <row r="328" spans="8:19">
      <c r="H328" s="36" t="s">
        <v>611</v>
      </c>
      <c r="I328" s="63">
        <v>29261200</v>
      </c>
      <c r="J328" s="64">
        <v>29261200</v>
      </c>
      <c r="K328" s="64">
        <v>27795267</v>
      </c>
      <c r="L328" s="64">
        <v>0</v>
      </c>
      <c r="M328" s="64">
        <v>27795267</v>
      </c>
    </row>
    <row r="329" spans="8:19">
      <c r="H329" s="36" t="s">
        <v>299</v>
      </c>
      <c r="I329" s="63">
        <v>29261200</v>
      </c>
      <c r="J329" s="64">
        <v>29261200</v>
      </c>
      <c r="K329" s="64">
        <v>27795267</v>
      </c>
      <c r="L329" s="64">
        <v>0</v>
      </c>
      <c r="M329" s="64">
        <v>27795267</v>
      </c>
    </row>
    <row r="330" spans="8:19">
      <c r="H330" s="36" t="s">
        <v>2721</v>
      </c>
      <c r="I330" s="63">
        <v>210698688</v>
      </c>
      <c r="J330" s="64">
        <v>203431052</v>
      </c>
      <c r="K330" s="64">
        <v>201899052</v>
      </c>
      <c r="L330" s="64">
        <v>33184173</v>
      </c>
      <c r="M330" s="64">
        <v>168714879</v>
      </c>
    </row>
    <row r="331" spans="8:19">
      <c r="H331" s="36" t="s">
        <v>299</v>
      </c>
      <c r="I331" s="63">
        <v>210698688</v>
      </c>
      <c r="J331" s="64">
        <v>203431052</v>
      </c>
      <c r="K331" s="64">
        <v>201899052</v>
      </c>
      <c r="L331" s="64">
        <v>33184173</v>
      </c>
      <c r="M331" s="64">
        <v>168714879</v>
      </c>
    </row>
    <row r="332" spans="8:19">
      <c r="H332" s="36" t="s">
        <v>2722</v>
      </c>
      <c r="I332" s="63">
        <v>99665536</v>
      </c>
      <c r="J332" s="64">
        <v>99665536</v>
      </c>
      <c r="K332" s="64">
        <v>99665536</v>
      </c>
      <c r="L332" s="64">
        <v>16876256</v>
      </c>
      <c r="M332" s="64">
        <v>82789280</v>
      </c>
    </row>
    <row r="333" spans="8:19">
      <c r="H333" s="36" t="s">
        <v>299</v>
      </c>
      <c r="I333" s="63">
        <v>99665536</v>
      </c>
      <c r="J333" s="64">
        <v>99665536</v>
      </c>
      <c r="K333" s="64">
        <v>99665536</v>
      </c>
      <c r="L333" s="64">
        <v>16876256</v>
      </c>
      <c r="M333" s="64">
        <v>82789280</v>
      </c>
    </row>
    <row r="334" spans="8:19">
      <c r="H334" s="36" t="s">
        <v>405</v>
      </c>
      <c r="I334" s="63">
        <v>5969694</v>
      </c>
      <c r="J334" s="64">
        <v>5969694</v>
      </c>
      <c r="K334" s="64">
        <v>5969694</v>
      </c>
      <c r="L334" s="64">
        <v>142987</v>
      </c>
      <c r="M334" s="64">
        <v>5826707</v>
      </c>
    </row>
    <row r="335" spans="8:19">
      <c r="H335" s="36" t="s">
        <v>299</v>
      </c>
      <c r="I335" s="63">
        <v>5969694</v>
      </c>
      <c r="J335" s="64">
        <v>5969694</v>
      </c>
      <c r="K335" s="64">
        <v>5969694</v>
      </c>
      <c r="L335" s="64">
        <v>142987</v>
      </c>
      <c r="M335" s="64">
        <v>5826707</v>
      </c>
    </row>
    <row r="336" spans="8:19">
      <c r="H336" s="36" t="s">
        <v>2692</v>
      </c>
      <c r="I336" s="63">
        <v>405697922</v>
      </c>
      <c r="J336" s="64">
        <v>397022342</v>
      </c>
      <c r="K336" s="64">
        <v>393000842</v>
      </c>
      <c r="L336" s="64">
        <v>60460299</v>
      </c>
      <c r="M336" s="64">
        <v>332540543</v>
      </c>
    </row>
    <row r="337" spans="8:13">
      <c r="H337" s="36" t="s">
        <v>299</v>
      </c>
      <c r="I337" s="63">
        <v>405697922</v>
      </c>
      <c r="J337" s="64">
        <v>397022342</v>
      </c>
      <c r="K337" s="64">
        <v>393000842</v>
      </c>
      <c r="L337" s="64">
        <v>60460299</v>
      </c>
      <c r="M337" s="64">
        <v>332540543</v>
      </c>
    </row>
    <row r="338" spans="8:13">
      <c r="H338" s="36" t="s">
        <v>2729</v>
      </c>
      <c r="I338" s="63">
        <v>35096980</v>
      </c>
      <c r="J338" s="64">
        <v>24381706</v>
      </c>
      <c r="K338" s="64">
        <v>19566241</v>
      </c>
      <c r="L338" s="64">
        <v>0</v>
      </c>
      <c r="M338" s="64">
        <v>19566241</v>
      </c>
    </row>
    <row r="339" spans="8:13">
      <c r="H339" s="36" t="s">
        <v>2709</v>
      </c>
      <c r="I339" s="63">
        <v>18204034</v>
      </c>
      <c r="J339" s="64">
        <v>14276053</v>
      </c>
      <c r="K339" s="64">
        <v>12856168</v>
      </c>
      <c r="L339" s="64">
        <v>0</v>
      </c>
      <c r="M339" s="64">
        <v>12856168</v>
      </c>
    </row>
    <row r="340" spans="8:13">
      <c r="H340" s="36" t="s">
        <v>299</v>
      </c>
      <c r="I340" s="63">
        <v>18204034</v>
      </c>
      <c r="J340" s="64">
        <v>14276053</v>
      </c>
      <c r="K340" s="64">
        <v>12856168</v>
      </c>
      <c r="L340" s="64">
        <v>0</v>
      </c>
      <c r="M340" s="64">
        <v>12856168</v>
      </c>
    </row>
    <row r="341" spans="8:13">
      <c r="H341" s="36" t="s">
        <v>2710</v>
      </c>
      <c r="I341" s="63">
        <v>13354582</v>
      </c>
      <c r="J341" s="64">
        <v>7864556</v>
      </c>
      <c r="K341" s="64">
        <v>5589421</v>
      </c>
      <c r="L341" s="64">
        <v>0</v>
      </c>
      <c r="M341" s="64">
        <v>5589421</v>
      </c>
    </row>
    <row r="342" spans="8:13">
      <c r="H342" s="36" t="s">
        <v>299</v>
      </c>
      <c r="I342" s="63">
        <v>13087260</v>
      </c>
      <c r="J342" s="64">
        <v>7864556</v>
      </c>
      <c r="K342" s="64">
        <v>5589421</v>
      </c>
      <c r="L342" s="64">
        <v>0</v>
      </c>
      <c r="M342" s="64">
        <v>5589421</v>
      </c>
    </row>
    <row r="343" spans="8:13">
      <c r="H343" s="36" t="s">
        <v>282</v>
      </c>
      <c r="I343" s="63">
        <v>267322</v>
      </c>
      <c r="J343" s="64">
        <v>0</v>
      </c>
      <c r="K343" s="64">
        <v>0</v>
      </c>
      <c r="L343" s="64">
        <v>0</v>
      </c>
      <c r="M343" s="64">
        <v>0</v>
      </c>
    </row>
    <row r="344" spans="8:13">
      <c r="H344" s="36" t="s">
        <v>2711</v>
      </c>
      <c r="I344" s="63">
        <v>1459170</v>
      </c>
      <c r="J344" s="64">
        <v>546000</v>
      </c>
      <c r="K344" s="64">
        <v>0</v>
      </c>
      <c r="L344" s="64">
        <v>0</v>
      </c>
      <c r="M344" s="64">
        <v>0</v>
      </c>
    </row>
    <row r="345" spans="8:13">
      <c r="H345" s="36" t="s">
        <v>299</v>
      </c>
      <c r="I345" s="63">
        <v>1459170</v>
      </c>
      <c r="J345" s="64">
        <v>546000</v>
      </c>
      <c r="K345" s="64">
        <v>0</v>
      </c>
      <c r="L345" s="64">
        <v>0</v>
      </c>
      <c r="M345" s="64">
        <v>0</v>
      </c>
    </row>
    <row r="346" spans="8:13">
      <c r="H346" s="36" t="s">
        <v>2712</v>
      </c>
      <c r="I346" s="63">
        <v>69179</v>
      </c>
      <c r="J346" s="64">
        <v>53663</v>
      </c>
      <c r="K346" s="64">
        <v>32130</v>
      </c>
      <c r="L346" s="64">
        <v>0</v>
      </c>
      <c r="M346" s="64">
        <v>32130</v>
      </c>
    </row>
    <row r="347" spans="8:13">
      <c r="H347" s="36" t="s">
        <v>299</v>
      </c>
      <c r="I347" s="63">
        <v>69179</v>
      </c>
      <c r="J347" s="64">
        <v>53663</v>
      </c>
      <c r="K347" s="64">
        <v>32130</v>
      </c>
      <c r="L347" s="64">
        <v>0</v>
      </c>
      <c r="M347" s="64">
        <v>32130</v>
      </c>
    </row>
    <row r="348" spans="8:13">
      <c r="H348" s="36" t="s">
        <v>2713</v>
      </c>
      <c r="I348" s="63">
        <v>225000</v>
      </c>
      <c r="J348" s="64">
        <v>225000</v>
      </c>
      <c r="K348" s="64">
        <v>225000</v>
      </c>
      <c r="L348" s="64">
        <v>0</v>
      </c>
      <c r="M348" s="64">
        <v>225000</v>
      </c>
    </row>
    <row r="349" spans="8:13">
      <c r="H349" s="36" t="s">
        <v>299</v>
      </c>
      <c r="I349" s="63">
        <v>225000</v>
      </c>
      <c r="J349" s="64">
        <v>225000</v>
      </c>
      <c r="K349" s="64">
        <v>225000</v>
      </c>
      <c r="L349" s="64">
        <v>0</v>
      </c>
      <c r="M349" s="64">
        <v>225000</v>
      </c>
    </row>
    <row r="350" spans="8:13">
      <c r="H350" s="36" t="s">
        <v>2714</v>
      </c>
      <c r="I350" s="63">
        <v>750000</v>
      </c>
      <c r="J350" s="64">
        <v>500375</v>
      </c>
      <c r="K350" s="64">
        <v>0</v>
      </c>
      <c r="L350" s="64">
        <v>0</v>
      </c>
      <c r="M350" s="64">
        <v>0</v>
      </c>
    </row>
    <row r="351" spans="8:13">
      <c r="H351" s="36" t="s">
        <v>299</v>
      </c>
      <c r="I351" s="63">
        <v>750000</v>
      </c>
      <c r="J351" s="64">
        <v>500375</v>
      </c>
      <c r="K351" s="64">
        <v>0</v>
      </c>
      <c r="L351" s="64">
        <v>0</v>
      </c>
      <c r="M351" s="64">
        <v>0</v>
      </c>
    </row>
    <row r="352" spans="8:13">
      <c r="H352" s="36" t="s">
        <v>2715</v>
      </c>
      <c r="I352" s="63">
        <v>975015</v>
      </c>
      <c r="J352" s="64">
        <v>863559</v>
      </c>
      <c r="K352" s="64">
        <v>863522</v>
      </c>
      <c r="L352" s="64">
        <v>0</v>
      </c>
      <c r="M352" s="64">
        <v>863522</v>
      </c>
    </row>
    <row r="353" spans="8:13">
      <c r="H353" s="36" t="s">
        <v>299</v>
      </c>
      <c r="I353" s="63">
        <v>975015</v>
      </c>
      <c r="J353" s="64">
        <v>863559</v>
      </c>
      <c r="K353" s="64">
        <v>863522</v>
      </c>
      <c r="L353" s="64">
        <v>0</v>
      </c>
      <c r="M353" s="64">
        <v>863522</v>
      </c>
    </row>
    <row r="354" spans="8:13">
      <c r="H354" s="36" t="s">
        <v>2716</v>
      </c>
      <c r="I354" s="63">
        <v>60000</v>
      </c>
      <c r="J354" s="64">
        <v>52500</v>
      </c>
      <c r="K354" s="64">
        <v>0</v>
      </c>
      <c r="L354" s="64">
        <v>0</v>
      </c>
      <c r="M354" s="64">
        <v>0</v>
      </c>
    </row>
    <row r="355" spans="8:13">
      <c r="H355" s="36" t="s">
        <v>299</v>
      </c>
      <c r="I355" s="63">
        <v>60000</v>
      </c>
      <c r="J355" s="64">
        <v>52500</v>
      </c>
      <c r="K355" s="64">
        <v>0</v>
      </c>
      <c r="L355" s="64">
        <v>0</v>
      </c>
      <c r="M355" s="64">
        <v>0</v>
      </c>
    </row>
    <row r="356" spans="8:13">
      <c r="H356" s="36" t="s">
        <v>2730</v>
      </c>
      <c r="I356" s="63">
        <v>10761000</v>
      </c>
      <c r="J356" s="64">
        <v>10320000</v>
      </c>
      <c r="K356" s="64">
        <v>0</v>
      </c>
      <c r="L356" s="64">
        <v>0</v>
      </c>
      <c r="M356" s="64">
        <v>0</v>
      </c>
    </row>
    <row r="357" spans="8:13">
      <c r="H357" s="36" t="s">
        <v>2689</v>
      </c>
      <c r="I357" s="63">
        <v>1500000</v>
      </c>
      <c r="J357" s="64">
        <v>1500000</v>
      </c>
      <c r="K357" s="64">
        <v>0</v>
      </c>
      <c r="L357" s="64">
        <v>0</v>
      </c>
      <c r="M357" s="64">
        <v>0</v>
      </c>
    </row>
    <row r="358" spans="8:13">
      <c r="H358" s="36" t="s">
        <v>299</v>
      </c>
      <c r="I358" s="63">
        <v>1500000</v>
      </c>
      <c r="J358" s="64">
        <v>1500000</v>
      </c>
      <c r="K358" s="64">
        <v>0</v>
      </c>
      <c r="L358" s="64">
        <v>0</v>
      </c>
      <c r="M358" s="64">
        <v>0</v>
      </c>
    </row>
    <row r="359" spans="8:13">
      <c r="H359" s="36" t="s">
        <v>2718</v>
      </c>
      <c r="I359" s="63">
        <v>457500</v>
      </c>
      <c r="J359" s="64">
        <v>240000</v>
      </c>
      <c r="K359" s="64">
        <v>0</v>
      </c>
      <c r="L359" s="64">
        <v>0</v>
      </c>
      <c r="M359" s="64">
        <v>0</v>
      </c>
    </row>
    <row r="360" spans="8:13">
      <c r="H360" s="36" t="s">
        <v>299</v>
      </c>
      <c r="I360" s="63">
        <v>457500</v>
      </c>
      <c r="J360" s="64">
        <v>240000</v>
      </c>
      <c r="K360" s="64">
        <v>0</v>
      </c>
      <c r="L360" s="64">
        <v>0</v>
      </c>
      <c r="M360" s="64">
        <v>0</v>
      </c>
    </row>
    <row r="361" spans="8:13">
      <c r="H361" s="36" t="s">
        <v>611</v>
      </c>
      <c r="I361" s="63">
        <v>150000</v>
      </c>
      <c r="J361" s="64">
        <v>150000</v>
      </c>
      <c r="K361" s="64">
        <v>0</v>
      </c>
      <c r="L361" s="64">
        <v>0</v>
      </c>
      <c r="M361" s="64">
        <v>0</v>
      </c>
    </row>
    <row r="362" spans="8:13">
      <c r="H362" s="36" t="s">
        <v>299</v>
      </c>
      <c r="I362" s="63">
        <v>150000</v>
      </c>
      <c r="J362" s="64">
        <v>150000</v>
      </c>
      <c r="K362" s="64">
        <v>0</v>
      </c>
      <c r="L362" s="64">
        <v>0</v>
      </c>
      <c r="M362" s="64">
        <v>0</v>
      </c>
    </row>
    <row r="363" spans="8:13">
      <c r="H363" s="36" t="s">
        <v>519</v>
      </c>
      <c r="I363" s="63">
        <v>8430000</v>
      </c>
      <c r="J363" s="64">
        <v>8430000</v>
      </c>
      <c r="K363" s="64">
        <v>0</v>
      </c>
      <c r="L363" s="64">
        <v>0</v>
      </c>
      <c r="M363" s="64">
        <v>0</v>
      </c>
    </row>
    <row r="364" spans="8:13">
      <c r="H364" s="36" t="s">
        <v>299</v>
      </c>
      <c r="I364" s="63">
        <v>8430000</v>
      </c>
      <c r="J364" s="64">
        <v>8430000</v>
      </c>
      <c r="K364" s="64">
        <v>0</v>
      </c>
      <c r="L364" s="64">
        <v>0</v>
      </c>
      <c r="M364" s="64">
        <v>0</v>
      </c>
    </row>
    <row r="365" spans="8:13">
      <c r="H365" s="36" t="s">
        <v>2719</v>
      </c>
      <c r="I365" s="63">
        <v>75000</v>
      </c>
      <c r="J365" s="64">
        <v>0</v>
      </c>
      <c r="K365" s="64">
        <v>0</v>
      </c>
      <c r="L365" s="64">
        <v>0</v>
      </c>
      <c r="M365" s="64">
        <v>0</v>
      </c>
    </row>
    <row r="366" spans="8:13">
      <c r="H366" s="36" t="s">
        <v>299</v>
      </c>
      <c r="I366" s="63">
        <v>75000</v>
      </c>
      <c r="J366" s="64">
        <v>0</v>
      </c>
      <c r="K366" s="64">
        <v>0</v>
      </c>
      <c r="L366" s="64">
        <v>0</v>
      </c>
      <c r="M366" s="64">
        <v>0</v>
      </c>
    </row>
    <row r="367" spans="8:13">
      <c r="H367" s="36" t="s">
        <v>458</v>
      </c>
      <c r="I367" s="63">
        <v>135000</v>
      </c>
      <c r="J367" s="64">
        <v>0</v>
      </c>
      <c r="K367" s="64">
        <v>0</v>
      </c>
      <c r="L367" s="64">
        <v>0</v>
      </c>
      <c r="M367" s="64">
        <v>0</v>
      </c>
    </row>
    <row r="368" spans="8:13">
      <c r="H368" s="36" t="s">
        <v>299</v>
      </c>
      <c r="I368" s="63">
        <v>135000</v>
      </c>
      <c r="J368" s="64">
        <v>0</v>
      </c>
      <c r="K368" s="64">
        <v>0</v>
      </c>
      <c r="L368" s="64">
        <v>0</v>
      </c>
      <c r="M368" s="64">
        <v>0</v>
      </c>
    </row>
    <row r="369" spans="8:13">
      <c r="H369" s="36" t="s">
        <v>2692</v>
      </c>
      <c r="I369" s="63">
        <v>13500</v>
      </c>
      <c r="J369" s="64">
        <v>0</v>
      </c>
      <c r="K369" s="64">
        <v>0</v>
      </c>
      <c r="L369" s="64">
        <v>0</v>
      </c>
      <c r="M369" s="64">
        <v>0</v>
      </c>
    </row>
    <row r="370" spans="8:13">
      <c r="H370" s="36" t="s">
        <v>299</v>
      </c>
      <c r="I370" s="63">
        <v>13500</v>
      </c>
      <c r="J370" s="64">
        <v>0</v>
      </c>
      <c r="K370" s="64">
        <v>0</v>
      </c>
      <c r="L370" s="64">
        <v>0</v>
      </c>
      <c r="M370" s="64">
        <v>0</v>
      </c>
    </row>
    <row r="371" spans="8:13">
      <c r="H371" s="36" t="s">
        <v>2731</v>
      </c>
      <c r="I371" s="63">
        <v>60616501</v>
      </c>
      <c r="J371" s="64">
        <v>58716208</v>
      </c>
      <c r="K371" s="64">
        <v>57684795</v>
      </c>
      <c r="L371" s="64">
        <v>8252929</v>
      </c>
      <c r="M371" s="64">
        <v>49431866</v>
      </c>
    </row>
    <row r="372" spans="8:13">
      <c r="H372" s="36" t="s">
        <v>395</v>
      </c>
      <c r="I372" s="63">
        <v>17175227</v>
      </c>
      <c r="J372" s="64">
        <v>16509842</v>
      </c>
      <c r="K372" s="64">
        <v>15753342</v>
      </c>
      <c r="L372" s="64">
        <v>2007565</v>
      </c>
      <c r="M372" s="64">
        <v>13745777</v>
      </c>
    </row>
    <row r="373" spans="8:13">
      <c r="H373" s="36" t="s">
        <v>299</v>
      </c>
      <c r="I373" s="63">
        <v>17175227</v>
      </c>
      <c r="J373" s="64">
        <v>16509842</v>
      </c>
      <c r="K373" s="64">
        <v>15753342</v>
      </c>
      <c r="L373" s="64">
        <v>2007565</v>
      </c>
      <c r="M373" s="64">
        <v>13745777</v>
      </c>
    </row>
    <row r="374" spans="8:13">
      <c r="H374" s="36" t="s">
        <v>398</v>
      </c>
      <c r="I374" s="63">
        <v>12213664</v>
      </c>
      <c r="J374" s="64">
        <v>11743564</v>
      </c>
      <c r="K374" s="64">
        <v>11743564</v>
      </c>
      <c r="L374" s="64">
        <v>1609114</v>
      </c>
      <c r="M374" s="64">
        <v>10134450</v>
      </c>
    </row>
    <row r="375" spans="8:13">
      <c r="H375" s="36" t="s">
        <v>299</v>
      </c>
      <c r="I375" s="63">
        <v>12213664</v>
      </c>
      <c r="J375" s="64">
        <v>11743564</v>
      </c>
      <c r="K375" s="64">
        <v>11743564</v>
      </c>
      <c r="L375" s="64">
        <v>1609114</v>
      </c>
      <c r="M375" s="64">
        <v>10134450</v>
      </c>
    </row>
    <row r="376" spans="8:13">
      <c r="H376" s="36" t="s">
        <v>2698</v>
      </c>
      <c r="I376" s="63">
        <v>1803600</v>
      </c>
      <c r="J376" s="64">
        <v>1663200</v>
      </c>
      <c r="K376" s="64">
        <v>1663200</v>
      </c>
      <c r="L376" s="64">
        <v>183600</v>
      </c>
      <c r="M376" s="64">
        <v>1479600</v>
      </c>
    </row>
    <row r="377" spans="8:13">
      <c r="H377" s="36" t="s">
        <v>299</v>
      </c>
      <c r="I377" s="63">
        <v>1803600</v>
      </c>
      <c r="J377" s="64">
        <v>1663200</v>
      </c>
      <c r="K377" s="64">
        <v>1663200</v>
      </c>
      <c r="L377" s="64">
        <v>183600</v>
      </c>
      <c r="M377" s="64">
        <v>1479600</v>
      </c>
    </row>
    <row r="378" spans="8:13">
      <c r="H378" s="36" t="s">
        <v>611</v>
      </c>
      <c r="I378" s="63">
        <v>1146000</v>
      </c>
      <c r="J378" s="64">
        <v>1146000</v>
      </c>
      <c r="K378" s="64">
        <v>1088587</v>
      </c>
      <c r="L378" s="64">
        <v>0</v>
      </c>
      <c r="M378" s="64">
        <v>1088587</v>
      </c>
    </row>
    <row r="379" spans="8:13">
      <c r="H379" s="36" t="s">
        <v>299</v>
      </c>
      <c r="I379" s="63">
        <v>1146000</v>
      </c>
      <c r="J379" s="64">
        <v>1146000</v>
      </c>
      <c r="K379" s="64">
        <v>1088587</v>
      </c>
      <c r="L379" s="64">
        <v>0</v>
      </c>
      <c r="M379" s="64">
        <v>1088587</v>
      </c>
    </row>
    <row r="380" spans="8:13">
      <c r="H380" s="36" t="s">
        <v>2721</v>
      </c>
      <c r="I380" s="63">
        <v>8251907</v>
      </c>
      <c r="J380" s="64">
        <v>7967274</v>
      </c>
      <c r="K380" s="64">
        <v>7907274</v>
      </c>
      <c r="L380" s="64">
        <v>1418203</v>
      </c>
      <c r="M380" s="64">
        <v>6489071</v>
      </c>
    </row>
    <row r="381" spans="8:13">
      <c r="H381" s="36" t="s">
        <v>299</v>
      </c>
      <c r="I381" s="63">
        <v>8251907</v>
      </c>
      <c r="J381" s="64">
        <v>7967274</v>
      </c>
      <c r="K381" s="64">
        <v>7907274</v>
      </c>
      <c r="L381" s="64">
        <v>1418203</v>
      </c>
      <c r="M381" s="64">
        <v>6489071</v>
      </c>
    </row>
    <row r="382" spans="8:13">
      <c r="H382" s="36" t="s">
        <v>2722</v>
      </c>
      <c r="I382" s="63">
        <v>3903350</v>
      </c>
      <c r="J382" s="64">
        <v>3903350</v>
      </c>
      <c r="K382" s="64">
        <v>3903350</v>
      </c>
      <c r="L382" s="64">
        <v>660950</v>
      </c>
      <c r="M382" s="64">
        <v>3242400</v>
      </c>
    </row>
    <row r="383" spans="8:13">
      <c r="H383" s="36" t="s">
        <v>299</v>
      </c>
      <c r="I383" s="63">
        <v>3903350</v>
      </c>
      <c r="J383" s="64">
        <v>3903350</v>
      </c>
      <c r="K383" s="64">
        <v>3903350</v>
      </c>
      <c r="L383" s="64">
        <v>660950</v>
      </c>
      <c r="M383" s="64">
        <v>3242400</v>
      </c>
    </row>
    <row r="384" spans="8:13">
      <c r="H384" s="36" t="s">
        <v>405</v>
      </c>
      <c r="I384" s="63">
        <v>233800</v>
      </c>
      <c r="J384" s="64">
        <v>233800</v>
      </c>
      <c r="K384" s="64">
        <v>233800</v>
      </c>
      <c r="L384" s="64">
        <v>5600</v>
      </c>
      <c r="M384" s="64">
        <v>228200</v>
      </c>
    </row>
    <row r="385" spans="8:13">
      <c r="H385" s="36" t="s">
        <v>299</v>
      </c>
      <c r="I385" s="63">
        <v>233800</v>
      </c>
      <c r="J385" s="64">
        <v>233800</v>
      </c>
      <c r="K385" s="64">
        <v>233800</v>
      </c>
      <c r="L385" s="64">
        <v>5600</v>
      </c>
      <c r="M385" s="64">
        <v>228200</v>
      </c>
    </row>
    <row r="386" spans="8:13">
      <c r="H386" s="36" t="s">
        <v>2692</v>
      </c>
      <c r="I386" s="63">
        <v>15888953</v>
      </c>
      <c r="J386" s="64">
        <v>15549178</v>
      </c>
      <c r="K386" s="64">
        <v>15391678</v>
      </c>
      <c r="L386" s="64">
        <v>2367897</v>
      </c>
      <c r="M386" s="64">
        <v>13023781</v>
      </c>
    </row>
    <row r="387" spans="8:13">
      <c r="H387" s="36" t="s">
        <v>299</v>
      </c>
      <c r="I387" s="63">
        <v>15888953</v>
      </c>
      <c r="J387" s="64">
        <v>15549178</v>
      </c>
      <c r="K387" s="64">
        <v>15391678</v>
      </c>
      <c r="L387" s="64">
        <v>2367897</v>
      </c>
      <c r="M387" s="64">
        <v>13023781</v>
      </c>
    </row>
    <row r="388" spans="8:13">
      <c r="H388" s="36" t="s">
        <v>2732</v>
      </c>
      <c r="I388" s="63">
        <v>589629259</v>
      </c>
      <c r="J388" s="64">
        <v>409612650</v>
      </c>
      <c r="K388" s="64">
        <v>328712824</v>
      </c>
      <c r="L388" s="64">
        <v>0</v>
      </c>
      <c r="M388" s="64">
        <v>328712824</v>
      </c>
    </row>
    <row r="389" spans="8:13">
      <c r="H389" s="36" t="s">
        <v>2709</v>
      </c>
      <c r="I389" s="63">
        <v>305827776</v>
      </c>
      <c r="J389" s="64">
        <v>239837705</v>
      </c>
      <c r="K389" s="64">
        <v>215983611</v>
      </c>
      <c r="L389" s="64">
        <v>0</v>
      </c>
      <c r="M389" s="64">
        <v>215983611</v>
      </c>
    </row>
    <row r="390" spans="8:13">
      <c r="H390" s="36" t="s">
        <v>299</v>
      </c>
      <c r="I390" s="63">
        <v>305827776</v>
      </c>
      <c r="J390" s="64">
        <v>239837705</v>
      </c>
      <c r="K390" s="64">
        <v>215983611</v>
      </c>
      <c r="L390" s="64">
        <v>0</v>
      </c>
      <c r="M390" s="64">
        <v>215983611</v>
      </c>
    </row>
    <row r="391" spans="8:13">
      <c r="H391" s="36" t="s">
        <v>2710</v>
      </c>
      <c r="I391" s="63">
        <v>224356971</v>
      </c>
      <c r="J391" s="64">
        <v>132124534</v>
      </c>
      <c r="K391" s="64">
        <v>93902274</v>
      </c>
      <c r="L391" s="64">
        <v>0</v>
      </c>
      <c r="M391" s="64">
        <v>93902274</v>
      </c>
    </row>
    <row r="392" spans="8:13">
      <c r="H392" s="36" t="s">
        <v>299</v>
      </c>
      <c r="I392" s="63">
        <v>219865968</v>
      </c>
      <c r="J392" s="64">
        <v>132124534</v>
      </c>
      <c r="K392" s="64">
        <v>93902274</v>
      </c>
      <c r="L392" s="64">
        <v>0</v>
      </c>
      <c r="M392" s="64">
        <v>93902274</v>
      </c>
    </row>
    <row r="393" spans="8:13">
      <c r="H393" s="36" t="s">
        <v>282</v>
      </c>
      <c r="I393" s="63">
        <v>4491003</v>
      </c>
      <c r="J393" s="64">
        <v>0</v>
      </c>
      <c r="K393" s="64">
        <v>0</v>
      </c>
      <c r="L393" s="64">
        <v>0</v>
      </c>
      <c r="M393" s="64">
        <v>0</v>
      </c>
    </row>
    <row r="394" spans="8:13">
      <c r="H394" s="36" t="s">
        <v>2711</v>
      </c>
      <c r="I394" s="63">
        <v>24514056</v>
      </c>
      <c r="J394" s="64">
        <v>9172800</v>
      </c>
      <c r="K394" s="64">
        <v>0</v>
      </c>
      <c r="L394" s="64">
        <v>0</v>
      </c>
      <c r="M394" s="64">
        <v>0</v>
      </c>
    </row>
    <row r="395" spans="8:13">
      <c r="H395" s="36" t="s">
        <v>299</v>
      </c>
      <c r="I395" s="63">
        <v>24514056</v>
      </c>
      <c r="J395" s="64">
        <v>9172800</v>
      </c>
      <c r="K395" s="64">
        <v>0</v>
      </c>
      <c r="L395" s="64">
        <v>0</v>
      </c>
      <c r="M395" s="64">
        <v>0</v>
      </c>
    </row>
    <row r="396" spans="8:13">
      <c r="H396" s="36" t="s">
        <v>2712</v>
      </c>
      <c r="I396" s="63">
        <v>1162204</v>
      </c>
      <c r="J396" s="64">
        <v>901539</v>
      </c>
      <c r="K396" s="64">
        <v>539784</v>
      </c>
      <c r="L396" s="64">
        <v>0</v>
      </c>
      <c r="M396" s="64">
        <v>539784</v>
      </c>
    </row>
    <row r="397" spans="8:13">
      <c r="H397" s="36" t="s">
        <v>299</v>
      </c>
      <c r="I397" s="63">
        <v>1162204</v>
      </c>
      <c r="J397" s="64">
        <v>901539</v>
      </c>
      <c r="K397" s="64">
        <v>539784</v>
      </c>
      <c r="L397" s="64">
        <v>0</v>
      </c>
      <c r="M397" s="64">
        <v>539784</v>
      </c>
    </row>
    <row r="398" spans="8:13">
      <c r="H398" s="36" t="s">
        <v>2713</v>
      </c>
      <c r="I398" s="63">
        <v>3780000</v>
      </c>
      <c r="J398" s="64">
        <v>3780000</v>
      </c>
      <c r="K398" s="64">
        <v>3780000</v>
      </c>
      <c r="L398" s="64">
        <v>0</v>
      </c>
      <c r="M398" s="64">
        <v>3780000</v>
      </c>
    </row>
    <row r="399" spans="8:13">
      <c r="H399" s="36" t="s">
        <v>299</v>
      </c>
      <c r="I399" s="63">
        <v>3780000</v>
      </c>
      <c r="J399" s="64">
        <v>3780000</v>
      </c>
      <c r="K399" s="64">
        <v>3780000</v>
      </c>
      <c r="L399" s="64">
        <v>0</v>
      </c>
      <c r="M399" s="64">
        <v>3780000</v>
      </c>
    </row>
    <row r="400" spans="8:13">
      <c r="H400" s="36" t="s">
        <v>2714</v>
      </c>
      <c r="I400" s="63">
        <v>12600000</v>
      </c>
      <c r="J400" s="64">
        <v>8406292</v>
      </c>
      <c r="K400" s="64">
        <v>0</v>
      </c>
      <c r="L400" s="64">
        <v>0</v>
      </c>
      <c r="M400" s="64">
        <v>0</v>
      </c>
    </row>
    <row r="401" spans="8:13">
      <c r="H401" s="36" t="s">
        <v>299</v>
      </c>
      <c r="I401" s="63">
        <v>12600000</v>
      </c>
      <c r="J401" s="64">
        <v>8406292</v>
      </c>
      <c r="K401" s="64">
        <v>0</v>
      </c>
      <c r="L401" s="64">
        <v>0</v>
      </c>
      <c r="M401" s="64">
        <v>0</v>
      </c>
    </row>
    <row r="402" spans="8:13">
      <c r="H402" s="36" t="s">
        <v>2715</v>
      </c>
      <c r="I402" s="63">
        <v>16380252</v>
      </c>
      <c r="J402" s="64">
        <v>14507780</v>
      </c>
      <c r="K402" s="64">
        <v>14507155</v>
      </c>
      <c r="L402" s="64">
        <v>0</v>
      </c>
      <c r="M402" s="64">
        <v>14507155</v>
      </c>
    </row>
    <row r="403" spans="8:13">
      <c r="H403" s="36" t="s">
        <v>299</v>
      </c>
      <c r="I403" s="63">
        <v>16380252</v>
      </c>
      <c r="J403" s="64">
        <v>14507780</v>
      </c>
      <c r="K403" s="64">
        <v>14507155</v>
      </c>
      <c r="L403" s="64">
        <v>0</v>
      </c>
      <c r="M403" s="64">
        <v>14507155</v>
      </c>
    </row>
    <row r="404" spans="8:13">
      <c r="H404" s="36" t="s">
        <v>2716</v>
      </c>
      <c r="I404" s="63">
        <v>1008000</v>
      </c>
      <c r="J404" s="64">
        <v>882000</v>
      </c>
      <c r="K404" s="64">
        <v>0</v>
      </c>
      <c r="L404" s="64">
        <v>0</v>
      </c>
      <c r="M404" s="64">
        <v>0</v>
      </c>
    </row>
    <row r="405" spans="8:13">
      <c r="H405" s="36" t="s">
        <v>299</v>
      </c>
      <c r="I405" s="63">
        <v>1008000</v>
      </c>
      <c r="J405" s="64">
        <v>882000</v>
      </c>
      <c r="K405" s="64">
        <v>0</v>
      </c>
      <c r="L405" s="64">
        <v>0</v>
      </c>
      <c r="M405" s="64">
        <v>0</v>
      </c>
    </row>
    <row r="406" spans="8:13">
      <c r="H406" s="36" t="s">
        <v>2733</v>
      </c>
      <c r="I406" s="63">
        <v>180784800</v>
      </c>
      <c r="J406" s="64">
        <v>173376000</v>
      </c>
      <c r="K406" s="64">
        <v>0</v>
      </c>
      <c r="L406" s="64">
        <v>0</v>
      </c>
      <c r="M406" s="64">
        <v>0</v>
      </c>
    </row>
    <row r="407" spans="8:13">
      <c r="H407" s="36" t="s">
        <v>2689</v>
      </c>
      <c r="I407" s="63">
        <v>25200000</v>
      </c>
      <c r="J407" s="64">
        <v>25200000</v>
      </c>
      <c r="K407" s="64">
        <v>0</v>
      </c>
      <c r="L407" s="64">
        <v>0</v>
      </c>
      <c r="M407" s="64">
        <v>0</v>
      </c>
    </row>
    <row r="408" spans="8:13">
      <c r="H408" s="36" t="s">
        <v>299</v>
      </c>
      <c r="I408" s="63">
        <v>25200000</v>
      </c>
      <c r="J408" s="64">
        <v>25200000</v>
      </c>
      <c r="K408" s="64">
        <v>0</v>
      </c>
      <c r="L408" s="64">
        <v>0</v>
      </c>
      <c r="M408" s="64">
        <v>0</v>
      </c>
    </row>
    <row r="409" spans="8:13">
      <c r="H409" s="36" t="s">
        <v>2718</v>
      </c>
      <c r="I409" s="63">
        <v>7686000</v>
      </c>
      <c r="J409" s="64">
        <v>4032000</v>
      </c>
      <c r="K409" s="64">
        <v>0</v>
      </c>
      <c r="L409" s="64">
        <v>0</v>
      </c>
      <c r="M409" s="64">
        <v>0</v>
      </c>
    </row>
    <row r="410" spans="8:13">
      <c r="H410" s="36" t="s">
        <v>299</v>
      </c>
      <c r="I410" s="63">
        <v>7686000</v>
      </c>
      <c r="J410" s="64">
        <v>4032000</v>
      </c>
      <c r="K410" s="64">
        <v>0</v>
      </c>
      <c r="L410" s="64">
        <v>0</v>
      </c>
      <c r="M410" s="64">
        <v>0</v>
      </c>
    </row>
    <row r="411" spans="8:13">
      <c r="H411" s="36" t="s">
        <v>611</v>
      </c>
      <c r="I411" s="63">
        <v>2520000</v>
      </c>
      <c r="J411" s="64">
        <v>2520000</v>
      </c>
      <c r="K411" s="64">
        <v>0</v>
      </c>
      <c r="L411" s="64">
        <v>0</v>
      </c>
      <c r="M411" s="64">
        <v>0</v>
      </c>
    </row>
    <row r="412" spans="8:13">
      <c r="H412" s="36" t="s">
        <v>299</v>
      </c>
      <c r="I412" s="63">
        <v>2520000</v>
      </c>
      <c r="J412" s="64">
        <v>2520000</v>
      </c>
      <c r="K412" s="64">
        <v>0</v>
      </c>
      <c r="L412" s="64">
        <v>0</v>
      </c>
      <c r="M412" s="64">
        <v>0</v>
      </c>
    </row>
    <row r="413" spans="8:13">
      <c r="H413" s="36" t="s">
        <v>519</v>
      </c>
      <c r="I413" s="63">
        <v>141624000</v>
      </c>
      <c r="J413" s="64">
        <v>141624000</v>
      </c>
      <c r="K413" s="64">
        <v>0</v>
      </c>
      <c r="L413" s="64">
        <v>0</v>
      </c>
      <c r="M413" s="64">
        <v>0</v>
      </c>
    </row>
    <row r="414" spans="8:13">
      <c r="H414" s="36" t="s">
        <v>299</v>
      </c>
      <c r="I414" s="63">
        <v>141624000</v>
      </c>
      <c r="J414" s="64">
        <v>141624000</v>
      </c>
      <c r="K414" s="64">
        <v>0</v>
      </c>
      <c r="L414" s="64">
        <v>0</v>
      </c>
      <c r="M414" s="64">
        <v>0</v>
      </c>
    </row>
    <row r="415" spans="8:13">
      <c r="H415" s="36" t="s">
        <v>2719</v>
      </c>
      <c r="I415" s="63">
        <v>1260000</v>
      </c>
      <c r="J415" s="64">
        <v>0</v>
      </c>
      <c r="K415" s="64">
        <v>0</v>
      </c>
      <c r="L415" s="64">
        <v>0</v>
      </c>
      <c r="M415" s="64">
        <v>0</v>
      </c>
    </row>
    <row r="416" spans="8:13">
      <c r="H416" s="36" t="s">
        <v>299</v>
      </c>
      <c r="I416" s="63">
        <v>1260000</v>
      </c>
      <c r="J416" s="64">
        <v>0</v>
      </c>
      <c r="K416" s="64">
        <v>0</v>
      </c>
      <c r="L416" s="64">
        <v>0</v>
      </c>
      <c r="M416" s="64">
        <v>0</v>
      </c>
    </row>
    <row r="417" spans="8:13">
      <c r="H417" s="36" t="s">
        <v>458</v>
      </c>
      <c r="I417" s="63">
        <v>2268000</v>
      </c>
      <c r="J417" s="64">
        <v>0</v>
      </c>
      <c r="K417" s="64">
        <v>0</v>
      </c>
      <c r="L417" s="64">
        <v>0</v>
      </c>
      <c r="M417" s="64">
        <v>0</v>
      </c>
    </row>
    <row r="418" spans="8:13">
      <c r="H418" s="36" t="s">
        <v>299</v>
      </c>
      <c r="I418" s="63">
        <v>2268000</v>
      </c>
      <c r="J418" s="64">
        <v>0</v>
      </c>
      <c r="K418" s="64">
        <v>0</v>
      </c>
      <c r="L418" s="64">
        <v>0</v>
      </c>
      <c r="M418" s="64">
        <v>0</v>
      </c>
    </row>
    <row r="419" spans="8:13">
      <c r="H419" s="36" t="s">
        <v>2692</v>
      </c>
      <c r="I419" s="63">
        <v>226800</v>
      </c>
      <c r="J419" s="64">
        <v>0</v>
      </c>
      <c r="K419" s="64">
        <v>0</v>
      </c>
      <c r="L419" s="64">
        <v>0</v>
      </c>
      <c r="M419" s="64">
        <v>0</v>
      </c>
    </row>
    <row r="420" spans="8:13">
      <c r="H420" s="36" t="s">
        <v>299</v>
      </c>
      <c r="I420" s="63">
        <v>226800</v>
      </c>
      <c r="J420" s="64">
        <v>0</v>
      </c>
      <c r="K420" s="64">
        <v>0</v>
      </c>
      <c r="L420" s="64">
        <v>0</v>
      </c>
      <c r="M420" s="64">
        <v>0</v>
      </c>
    </row>
    <row r="421" spans="8:13">
      <c r="H421" s="36" t="s">
        <v>2734</v>
      </c>
      <c r="I421" s="63">
        <v>1018357199</v>
      </c>
      <c r="J421" s="64">
        <v>986432277</v>
      </c>
      <c r="K421" s="64">
        <v>969104546</v>
      </c>
      <c r="L421" s="64">
        <v>136329561</v>
      </c>
      <c r="M421" s="64">
        <v>832774985</v>
      </c>
    </row>
    <row r="422" spans="8:13">
      <c r="H422" s="36" t="s">
        <v>395</v>
      </c>
      <c r="I422" s="63">
        <v>288543818</v>
      </c>
      <c r="J422" s="64">
        <v>277365352</v>
      </c>
      <c r="K422" s="64">
        <v>264656152</v>
      </c>
      <c r="L422" s="64">
        <v>33727092</v>
      </c>
      <c r="M422" s="64">
        <v>230929060</v>
      </c>
    </row>
    <row r="423" spans="8:13">
      <c r="H423" s="36" t="s">
        <v>299</v>
      </c>
      <c r="I423" s="63">
        <v>288543818</v>
      </c>
      <c r="J423" s="64">
        <v>277365352</v>
      </c>
      <c r="K423" s="64">
        <v>264656152</v>
      </c>
      <c r="L423" s="64">
        <v>33727092</v>
      </c>
      <c r="M423" s="64">
        <v>230929060</v>
      </c>
    </row>
    <row r="424" spans="8:13">
      <c r="H424" s="36" t="s">
        <v>398</v>
      </c>
      <c r="I424" s="63">
        <v>205189546</v>
      </c>
      <c r="J424" s="64">
        <v>197291867</v>
      </c>
      <c r="K424" s="64">
        <v>197291867</v>
      </c>
      <c r="L424" s="64">
        <v>27033122</v>
      </c>
      <c r="M424" s="64">
        <v>170258745</v>
      </c>
    </row>
    <row r="425" spans="8:13">
      <c r="H425" s="36" t="s">
        <v>299</v>
      </c>
      <c r="I425" s="63">
        <v>205189546</v>
      </c>
      <c r="J425" s="64">
        <v>197291867</v>
      </c>
      <c r="K425" s="64">
        <v>197291867</v>
      </c>
      <c r="L425" s="64">
        <v>27033122</v>
      </c>
      <c r="M425" s="64">
        <v>170258745</v>
      </c>
    </row>
    <row r="426" spans="8:13">
      <c r="H426" s="36" t="s">
        <v>2698</v>
      </c>
      <c r="I426" s="63">
        <v>30300480</v>
      </c>
      <c r="J426" s="64">
        <v>27941760</v>
      </c>
      <c r="K426" s="64">
        <v>27941760</v>
      </c>
      <c r="L426" s="64">
        <v>3084480</v>
      </c>
      <c r="M426" s="64">
        <v>24857280</v>
      </c>
    </row>
    <row r="427" spans="8:13">
      <c r="H427" s="36" t="s">
        <v>299</v>
      </c>
      <c r="I427" s="63">
        <v>30300480</v>
      </c>
      <c r="J427" s="64">
        <v>27941760</v>
      </c>
      <c r="K427" s="64">
        <v>27941760</v>
      </c>
      <c r="L427" s="64">
        <v>3084480</v>
      </c>
      <c r="M427" s="64">
        <v>24857280</v>
      </c>
    </row>
    <row r="428" spans="8:13">
      <c r="H428" s="36" t="s">
        <v>611</v>
      </c>
      <c r="I428" s="63">
        <v>19252800</v>
      </c>
      <c r="J428" s="64">
        <v>19252800</v>
      </c>
      <c r="K428" s="64">
        <v>18288269</v>
      </c>
      <c r="L428" s="64">
        <v>0</v>
      </c>
      <c r="M428" s="64">
        <v>18288269</v>
      </c>
    </row>
    <row r="429" spans="8:13">
      <c r="H429" s="36" t="s">
        <v>299</v>
      </c>
      <c r="I429" s="63">
        <v>19252800</v>
      </c>
      <c r="J429" s="64">
        <v>19252800</v>
      </c>
      <c r="K429" s="64">
        <v>18288269</v>
      </c>
      <c r="L429" s="64">
        <v>0</v>
      </c>
      <c r="M429" s="64">
        <v>18288269</v>
      </c>
    </row>
    <row r="430" spans="8:13">
      <c r="H430" s="36" t="s">
        <v>2721</v>
      </c>
      <c r="I430" s="63">
        <v>138632034</v>
      </c>
      <c r="J430" s="64">
        <v>133850196</v>
      </c>
      <c r="K430" s="64">
        <v>132842196</v>
      </c>
      <c r="L430" s="64">
        <v>21506157</v>
      </c>
      <c r="M430" s="64">
        <v>111336039</v>
      </c>
    </row>
    <row r="431" spans="8:13">
      <c r="H431" s="36" t="s">
        <v>299</v>
      </c>
      <c r="I431" s="63">
        <v>138632034</v>
      </c>
      <c r="J431" s="64">
        <v>133850196</v>
      </c>
      <c r="K431" s="64">
        <v>132842196</v>
      </c>
      <c r="L431" s="64">
        <v>21506157</v>
      </c>
      <c r="M431" s="64">
        <v>111336039</v>
      </c>
    </row>
    <row r="432" spans="8:13">
      <c r="H432" s="36" t="s">
        <v>2722</v>
      </c>
      <c r="I432" s="63">
        <v>65576280</v>
      </c>
      <c r="J432" s="64">
        <v>65576280</v>
      </c>
      <c r="K432" s="64">
        <v>65576280</v>
      </c>
      <c r="L432" s="64">
        <v>11103960</v>
      </c>
      <c r="M432" s="64">
        <v>54472320</v>
      </c>
    </row>
    <row r="433" spans="8:13">
      <c r="H433" s="36" t="s">
        <v>299</v>
      </c>
      <c r="I433" s="63">
        <v>65576280</v>
      </c>
      <c r="J433" s="64">
        <v>65576280</v>
      </c>
      <c r="K433" s="64">
        <v>65576280</v>
      </c>
      <c r="L433" s="64">
        <v>11103960</v>
      </c>
      <c r="M433" s="64">
        <v>54472320</v>
      </c>
    </row>
    <row r="434" spans="8:13">
      <c r="H434" s="36" t="s">
        <v>405</v>
      </c>
      <c r="I434" s="63">
        <v>3927840</v>
      </c>
      <c r="J434" s="64">
        <v>3927840</v>
      </c>
      <c r="K434" s="64">
        <v>3927840</v>
      </c>
      <c r="L434" s="64">
        <v>94080</v>
      </c>
      <c r="M434" s="64">
        <v>3833760</v>
      </c>
    </row>
    <row r="435" spans="8:13">
      <c r="H435" s="36" t="s">
        <v>299</v>
      </c>
      <c r="I435" s="63">
        <v>3927840</v>
      </c>
      <c r="J435" s="64">
        <v>3927840</v>
      </c>
      <c r="K435" s="64">
        <v>3927840</v>
      </c>
      <c r="L435" s="64">
        <v>94080</v>
      </c>
      <c r="M435" s="64">
        <v>3833760</v>
      </c>
    </row>
    <row r="436" spans="8:13">
      <c r="H436" s="36" t="s">
        <v>2692</v>
      </c>
      <c r="I436" s="63">
        <v>266934401</v>
      </c>
      <c r="J436" s="64">
        <v>261226182</v>
      </c>
      <c r="K436" s="64">
        <v>258580182</v>
      </c>
      <c r="L436" s="64">
        <v>39780670</v>
      </c>
      <c r="M436" s="64">
        <v>218799512</v>
      </c>
    </row>
    <row r="437" spans="8:13">
      <c r="H437" s="36" t="s">
        <v>299</v>
      </c>
      <c r="I437" s="63">
        <v>266934401</v>
      </c>
      <c r="J437" s="64">
        <v>261226182</v>
      </c>
      <c r="K437" s="64">
        <v>258580182</v>
      </c>
      <c r="L437" s="64">
        <v>39780670</v>
      </c>
      <c r="M437" s="64">
        <v>218799512</v>
      </c>
    </row>
  </sheetData>
  <autoFilter ref="H3:T5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513"/>
  <sheetViews>
    <sheetView topLeftCell="H1" zoomScale="80" zoomScaleNormal="80" workbookViewId="0">
      <selection activeCell="B19" sqref="B19"/>
    </sheetView>
  </sheetViews>
  <sheetFormatPr baseColWidth="10" defaultColWidth="12.625" defaultRowHeight="14.25"/>
  <cols>
    <col min="1" max="1" width="36" style="17" customWidth="1"/>
    <col min="2" max="2" width="55.125" style="17" customWidth="1"/>
    <col min="3" max="3" width="75.75" style="17" customWidth="1"/>
    <col min="4" max="4" width="46.375" style="17" customWidth="1"/>
    <col min="5" max="5" width="29.125" style="17" customWidth="1"/>
    <col min="6" max="6" width="97.5" style="20" customWidth="1"/>
    <col min="7" max="7" width="52.75" style="17" bestFit="1" customWidth="1"/>
    <col min="8" max="8" width="63" style="17" bestFit="1" customWidth="1"/>
    <col min="9" max="9" width="48.75" style="17" bestFit="1" customWidth="1"/>
    <col min="10" max="10" width="46.875" style="17" bestFit="1" customWidth="1"/>
    <col min="11" max="11" width="27.875" style="17" bestFit="1" customWidth="1"/>
    <col min="12" max="12" width="71.75" style="17" bestFit="1" customWidth="1"/>
    <col min="13" max="16384" width="12.625" style="17"/>
  </cols>
  <sheetData>
    <row r="1" spans="1:12" s="16" customFormat="1" ht="31.5">
      <c r="A1" s="21" t="s">
        <v>6</v>
      </c>
      <c r="B1" s="21" t="s">
        <v>7</v>
      </c>
      <c r="C1" s="21" t="s">
        <v>8</v>
      </c>
      <c r="D1" s="21" t="s">
        <v>9</v>
      </c>
      <c r="E1" s="21" t="s">
        <v>10</v>
      </c>
      <c r="F1" s="27" t="s">
        <v>11</v>
      </c>
      <c r="G1" s="21" t="s">
        <v>297</v>
      </c>
      <c r="H1" s="21" t="s">
        <v>14</v>
      </c>
      <c r="I1" s="21" t="s">
        <v>21</v>
      </c>
      <c r="J1" s="21" t="s">
        <v>22</v>
      </c>
      <c r="K1" s="21" t="s">
        <v>26</v>
      </c>
      <c r="L1" s="21" t="s">
        <v>298</v>
      </c>
    </row>
    <row r="2" spans="1:12">
      <c r="A2" s="17" t="s">
        <v>86</v>
      </c>
      <c r="B2" s="17" t="s">
        <v>87</v>
      </c>
      <c r="C2" s="17" t="s">
        <v>88</v>
      </c>
      <c r="D2" s="18" t="s">
        <v>278</v>
      </c>
      <c r="E2" s="18" t="s">
        <v>252</v>
      </c>
      <c r="F2" s="18" t="s">
        <v>79</v>
      </c>
      <c r="G2" s="18" t="s">
        <v>299</v>
      </c>
      <c r="H2" s="18" t="s">
        <v>55</v>
      </c>
      <c r="I2" s="18" t="s">
        <v>300</v>
      </c>
      <c r="J2" s="18" t="s">
        <v>301</v>
      </c>
      <c r="K2" s="17" t="s">
        <v>302</v>
      </c>
      <c r="L2" s="17" t="s">
        <v>303</v>
      </c>
    </row>
    <row r="3" spans="1:12">
      <c r="A3" s="17" t="s">
        <v>67</v>
      </c>
      <c r="B3" s="17" t="s">
        <v>68</v>
      </c>
      <c r="C3" s="17" t="s">
        <v>69</v>
      </c>
      <c r="D3" s="18" t="s">
        <v>279</v>
      </c>
      <c r="E3" s="18" t="s">
        <v>255</v>
      </c>
      <c r="F3" s="18" t="s">
        <v>73</v>
      </c>
      <c r="G3" s="18" t="s">
        <v>304</v>
      </c>
      <c r="H3" s="18" t="s">
        <v>91</v>
      </c>
      <c r="I3" s="18" t="s">
        <v>305</v>
      </c>
      <c r="J3" s="18" t="s">
        <v>306</v>
      </c>
      <c r="K3" s="17" t="s">
        <v>307</v>
      </c>
      <c r="L3" s="17" t="s">
        <v>308</v>
      </c>
    </row>
    <row r="4" spans="1:12">
      <c r="A4" s="17" t="s">
        <v>48</v>
      </c>
      <c r="B4" s="18" t="s">
        <v>49</v>
      </c>
      <c r="C4" s="17" t="s">
        <v>50</v>
      </c>
      <c r="D4" s="18" t="s">
        <v>280</v>
      </c>
      <c r="E4" s="18" t="s">
        <v>260</v>
      </c>
      <c r="F4" s="18" t="s">
        <v>261</v>
      </c>
      <c r="G4" s="18" t="s">
        <v>75</v>
      </c>
      <c r="H4" s="18" t="s">
        <v>99</v>
      </c>
      <c r="I4" s="18" t="s">
        <v>57</v>
      </c>
      <c r="J4" s="18" t="s">
        <v>253</v>
      </c>
      <c r="K4" s="17" t="s">
        <v>309</v>
      </c>
      <c r="L4" s="17" t="s">
        <v>310</v>
      </c>
    </row>
    <row r="5" spans="1:12">
      <c r="A5" s="17" t="s">
        <v>101</v>
      </c>
      <c r="B5" s="18" t="s">
        <v>102</v>
      </c>
      <c r="C5" s="17" t="s">
        <v>311</v>
      </c>
      <c r="D5" s="18" t="s">
        <v>275</v>
      </c>
      <c r="E5" s="18" t="s">
        <v>90</v>
      </c>
      <c r="F5" s="18" t="s">
        <v>80</v>
      </c>
      <c r="G5" s="18" t="s">
        <v>312</v>
      </c>
      <c r="H5" s="18" t="s">
        <v>263</v>
      </c>
      <c r="I5" s="18" t="s">
        <v>277</v>
      </c>
      <c r="J5" s="18" t="s">
        <v>313</v>
      </c>
      <c r="K5" s="17" t="s">
        <v>314</v>
      </c>
      <c r="L5" s="17" t="s">
        <v>315</v>
      </c>
    </row>
    <row r="6" spans="1:12">
      <c r="A6" s="17" t="s">
        <v>272</v>
      </c>
      <c r="B6" s="18" t="s">
        <v>273</v>
      </c>
      <c r="C6" s="18" t="s">
        <v>316</v>
      </c>
      <c r="D6" s="18" t="s">
        <v>288</v>
      </c>
      <c r="E6" s="18" t="s">
        <v>70</v>
      </c>
      <c r="F6" s="18" t="s">
        <v>283</v>
      </c>
      <c r="G6" s="18" t="s">
        <v>317</v>
      </c>
      <c r="H6" s="18" t="s">
        <v>262</v>
      </c>
      <c r="I6" s="18" t="s">
        <v>108</v>
      </c>
      <c r="J6" s="18" t="s">
        <v>318</v>
      </c>
      <c r="L6" s="17" t="s">
        <v>319</v>
      </c>
    </row>
    <row r="7" spans="1:12">
      <c r="A7" s="17" t="s">
        <v>248</v>
      </c>
      <c r="B7" s="18" t="s">
        <v>249</v>
      </c>
      <c r="C7" s="18" t="s">
        <v>103</v>
      </c>
      <c r="D7" s="18" t="s">
        <v>286</v>
      </c>
      <c r="E7" s="18" t="s">
        <v>105</v>
      </c>
      <c r="F7" s="18" t="s">
        <v>96</v>
      </c>
      <c r="G7" s="18" t="s">
        <v>282</v>
      </c>
      <c r="H7" s="18" t="s">
        <v>83</v>
      </c>
      <c r="I7" s="18"/>
      <c r="J7" s="18"/>
      <c r="L7" s="17" t="s">
        <v>320</v>
      </c>
    </row>
    <row r="8" spans="1:12">
      <c r="B8" s="18"/>
      <c r="C8" s="18" t="s">
        <v>274</v>
      </c>
      <c r="D8" s="18" t="s">
        <v>289</v>
      </c>
      <c r="E8" s="18" t="s">
        <v>276</v>
      </c>
      <c r="F8" s="18" t="s">
        <v>62</v>
      </c>
      <c r="G8" s="18" t="s">
        <v>321</v>
      </c>
      <c r="H8" s="18" t="s">
        <v>137</v>
      </c>
      <c r="I8" s="18"/>
      <c r="J8" s="18"/>
      <c r="L8" s="17" t="s">
        <v>322</v>
      </c>
    </row>
    <row r="9" spans="1:12">
      <c r="B9" s="18"/>
      <c r="C9" s="17" t="s">
        <v>250</v>
      </c>
      <c r="D9" s="18" t="s">
        <v>104</v>
      </c>
      <c r="E9" s="18" t="s">
        <v>287</v>
      </c>
      <c r="F9" s="18" t="s">
        <v>264</v>
      </c>
      <c r="G9" s="18" t="s">
        <v>218</v>
      </c>
      <c r="H9" s="17" t="s">
        <v>81</v>
      </c>
      <c r="I9" s="18"/>
      <c r="J9" s="18"/>
      <c r="L9" s="17" t="s">
        <v>323</v>
      </c>
    </row>
    <row r="10" spans="1:12">
      <c r="B10" s="18"/>
      <c r="D10" s="18" t="s">
        <v>224</v>
      </c>
      <c r="E10" s="18" t="s">
        <v>290</v>
      </c>
      <c r="F10" s="18" t="s">
        <v>188</v>
      </c>
      <c r="G10" s="18" t="s">
        <v>63</v>
      </c>
      <c r="H10" s="17" t="s">
        <v>281</v>
      </c>
      <c r="I10" s="18"/>
      <c r="L10" s="17" t="s">
        <v>324</v>
      </c>
    </row>
    <row r="11" spans="1:12">
      <c r="B11" s="18"/>
      <c r="D11" s="18" t="s">
        <v>325</v>
      </c>
      <c r="E11" s="18" t="s">
        <v>52</v>
      </c>
      <c r="F11" s="18" t="s">
        <v>71</v>
      </c>
      <c r="G11" s="18" t="s">
        <v>326</v>
      </c>
      <c r="H11" s="17" t="s">
        <v>64</v>
      </c>
      <c r="I11" s="18"/>
      <c r="L11" s="17" t="s">
        <v>327</v>
      </c>
    </row>
    <row r="12" spans="1:12">
      <c r="B12" s="18"/>
      <c r="D12" s="18" t="s">
        <v>89</v>
      </c>
      <c r="E12" s="28">
        <v>0</v>
      </c>
      <c r="F12" s="18" t="s">
        <v>237</v>
      </c>
      <c r="G12" s="18" t="s">
        <v>328</v>
      </c>
      <c r="I12" s="18"/>
      <c r="J12" s="18"/>
      <c r="L12" s="17" t="s">
        <v>329</v>
      </c>
    </row>
    <row r="13" spans="1:12">
      <c r="B13" s="18"/>
      <c r="D13" s="18" t="s">
        <v>251</v>
      </c>
      <c r="E13" s="28">
        <v>0</v>
      </c>
      <c r="F13" s="18" t="s">
        <v>130</v>
      </c>
      <c r="G13" s="18" t="s">
        <v>330</v>
      </c>
      <c r="H13" s="18"/>
      <c r="I13" s="18"/>
      <c r="J13" s="22"/>
      <c r="L13" s="17" t="s">
        <v>331</v>
      </c>
    </row>
    <row r="14" spans="1:12">
      <c r="B14" s="18"/>
      <c r="D14" s="18" t="s">
        <v>254</v>
      </c>
      <c r="E14" s="28">
        <v>0</v>
      </c>
      <c r="F14" s="18" t="s">
        <v>53</v>
      </c>
      <c r="G14" s="18"/>
      <c r="H14" s="18"/>
      <c r="I14" s="18"/>
      <c r="J14" s="22"/>
      <c r="L14" s="17" t="s">
        <v>332</v>
      </c>
    </row>
    <row r="15" spans="1:12">
      <c r="B15" s="18"/>
      <c r="D15" s="18" t="s">
        <v>259</v>
      </c>
      <c r="E15" s="28">
        <v>0</v>
      </c>
      <c r="F15" s="18" t="s">
        <v>93</v>
      </c>
      <c r="G15" s="18"/>
      <c r="H15" s="18"/>
      <c r="I15" s="18"/>
      <c r="J15" s="23"/>
      <c r="L15" s="17" t="s">
        <v>333</v>
      </c>
    </row>
    <row r="16" spans="1:12">
      <c r="B16" s="18"/>
      <c r="D16" s="18" t="s">
        <v>334</v>
      </c>
      <c r="E16" s="28">
        <v>0</v>
      </c>
      <c r="F16" s="18" t="s">
        <v>153</v>
      </c>
      <c r="G16" s="18"/>
      <c r="H16" s="18"/>
      <c r="I16" s="18"/>
      <c r="L16" s="17" t="s">
        <v>335</v>
      </c>
    </row>
    <row r="17" spans="1:10">
      <c r="B17" s="18"/>
      <c r="D17" s="18" t="s">
        <v>336</v>
      </c>
      <c r="E17" s="28">
        <v>0</v>
      </c>
      <c r="F17" s="18" t="s">
        <v>95</v>
      </c>
      <c r="G17" s="18"/>
      <c r="H17" s="18"/>
      <c r="I17" s="18"/>
      <c r="J17" s="18"/>
    </row>
    <row r="18" spans="1:10">
      <c r="B18" s="18"/>
      <c r="D18" s="18" t="s">
        <v>51</v>
      </c>
      <c r="E18" s="28">
        <v>0</v>
      </c>
      <c r="F18" s="18" t="s">
        <v>94</v>
      </c>
      <c r="G18" s="18"/>
      <c r="H18" s="19"/>
      <c r="I18" s="18"/>
      <c r="J18" s="18"/>
    </row>
    <row r="19" spans="1:10">
      <c r="B19" s="18"/>
      <c r="D19" s="18" t="s">
        <v>337</v>
      </c>
      <c r="E19" s="28">
        <v>0</v>
      </c>
      <c r="F19" s="18" t="s">
        <v>82</v>
      </c>
      <c r="G19" s="18"/>
      <c r="H19" s="19"/>
      <c r="I19" s="18"/>
      <c r="J19" s="18"/>
    </row>
    <row r="20" spans="1:10">
      <c r="B20" s="18"/>
      <c r="D20" s="18" t="s">
        <v>338</v>
      </c>
      <c r="E20" s="28">
        <v>0</v>
      </c>
      <c r="F20" s="18" t="s">
        <v>271</v>
      </c>
      <c r="G20" s="18"/>
      <c r="H20" s="19"/>
      <c r="I20" s="18"/>
    </row>
    <row r="21" spans="1:10">
      <c r="B21" s="18"/>
      <c r="D21" s="18" t="s">
        <v>339</v>
      </c>
      <c r="E21" s="28">
        <v>0</v>
      </c>
      <c r="F21" s="18" t="s">
        <v>84</v>
      </c>
      <c r="G21" s="18"/>
      <c r="H21" s="19"/>
      <c r="I21" s="18"/>
      <c r="J21" s="18"/>
    </row>
    <row r="22" spans="1:10">
      <c r="B22" s="18"/>
      <c r="D22" s="23"/>
      <c r="E22" s="28"/>
      <c r="F22" s="18" t="s">
        <v>265</v>
      </c>
      <c r="G22" s="18"/>
      <c r="H22" s="18"/>
      <c r="I22" s="18"/>
      <c r="J22" s="18"/>
    </row>
    <row r="23" spans="1:10">
      <c r="B23" s="18"/>
      <c r="D23" s="23"/>
      <c r="E23" s="18"/>
      <c r="F23" s="18" t="s">
        <v>58</v>
      </c>
      <c r="G23" s="18"/>
      <c r="H23" s="18"/>
      <c r="I23" s="18"/>
    </row>
    <row r="24" spans="1:10">
      <c r="B24" s="18"/>
      <c r="E24" s="18"/>
      <c r="F24" s="18" t="s">
        <v>139</v>
      </c>
      <c r="G24" s="18"/>
      <c r="H24" s="18"/>
      <c r="I24" s="18"/>
    </row>
    <row r="25" spans="1:10">
      <c r="B25" s="18"/>
      <c r="E25" s="18"/>
      <c r="F25" s="18" t="s">
        <v>97</v>
      </c>
      <c r="G25" s="18"/>
      <c r="H25" s="18"/>
      <c r="I25" s="18"/>
      <c r="J25" s="18"/>
    </row>
    <row r="26" spans="1:10">
      <c r="A26" s="18"/>
      <c r="B26" s="18"/>
      <c r="E26" s="18"/>
      <c r="F26" s="24" t="s">
        <v>59</v>
      </c>
      <c r="G26" s="18"/>
      <c r="H26" s="18"/>
      <c r="I26" s="18"/>
      <c r="J26" s="18"/>
    </row>
    <row r="27" spans="1:10">
      <c r="A27" s="18"/>
      <c r="B27" s="18"/>
      <c r="C27" s="18"/>
      <c r="E27" s="18"/>
      <c r="F27" s="24" t="s">
        <v>76</v>
      </c>
      <c r="G27" s="18"/>
      <c r="H27" s="18"/>
      <c r="I27" s="18"/>
      <c r="J27" s="18"/>
    </row>
    <row r="28" spans="1:10">
      <c r="A28" s="18"/>
      <c r="B28" s="18"/>
      <c r="C28" s="18"/>
      <c r="E28" s="18"/>
      <c r="F28" s="24" t="s">
        <v>106</v>
      </c>
      <c r="G28" s="18"/>
      <c r="H28" s="18"/>
      <c r="I28" s="18"/>
      <c r="J28" s="18"/>
    </row>
    <row r="29" spans="1:10">
      <c r="A29" s="18"/>
      <c r="B29" s="18"/>
      <c r="C29" s="18"/>
      <c r="E29" s="18"/>
      <c r="F29" s="24" t="s">
        <v>150</v>
      </c>
      <c r="G29" s="18"/>
      <c r="H29" s="18"/>
      <c r="I29" s="18"/>
      <c r="J29" s="18"/>
    </row>
    <row r="30" spans="1:10">
      <c r="A30" s="18"/>
      <c r="B30" s="18"/>
      <c r="C30" s="18"/>
      <c r="E30" s="18"/>
      <c r="F30" s="24" t="s">
        <v>258</v>
      </c>
      <c r="G30" s="18"/>
      <c r="H30" s="18"/>
      <c r="I30" s="18"/>
      <c r="J30" s="18"/>
    </row>
    <row r="31" spans="1:10">
      <c r="A31" s="18"/>
      <c r="B31" s="18"/>
      <c r="C31" s="18"/>
      <c r="E31" s="18"/>
      <c r="F31" s="24" t="s">
        <v>135</v>
      </c>
      <c r="G31" s="18"/>
      <c r="H31" s="18"/>
      <c r="I31" s="18"/>
      <c r="J31" s="18"/>
    </row>
    <row r="32" spans="1:10">
      <c r="A32" s="18"/>
      <c r="B32" s="18"/>
      <c r="C32" s="18"/>
      <c r="E32" s="18"/>
      <c r="F32" s="24" t="s">
        <v>98</v>
      </c>
      <c r="G32" s="18"/>
      <c r="H32" s="18"/>
      <c r="I32" s="18"/>
      <c r="J32" s="18"/>
    </row>
    <row r="33" spans="1:10">
      <c r="A33" s="18"/>
      <c r="B33" s="18"/>
      <c r="C33" s="18"/>
      <c r="E33" s="18"/>
      <c r="F33" s="24" t="s">
        <v>285</v>
      </c>
      <c r="G33" s="18"/>
      <c r="H33" s="18"/>
      <c r="I33" s="18"/>
      <c r="J33" s="18"/>
    </row>
    <row r="34" spans="1:10">
      <c r="A34" s="18"/>
      <c r="B34" s="18"/>
      <c r="C34" s="18"/>
      <c r="E34" s="18"/>
      <c r="F34" s="24" t="s">
        <v>284</v>
      </c>
      <c r="G34" s="18"/>
      <c r="H34" s="18"/>
      <c r="I34" s="18"/>
      <c r="J34" s="18"/>
    </row>
    <row r="35" spans="1:10">
      <c r="A35" s="18"/>
      <c r="B35" s="18"/>
      <c r="C35" s="18"/>
      <c r="E35" s="18"/>
      <c r="F35" s="24" t="s">
        <v>60</v>
      </c>
      <c r="G35" s="18"/>
      <c r="H35" s="18"/>
      <c r="I35" s="18"/>
      <c r="J35" s="18"/>
    </row>
    <row r="36" spans="1:10">
      <c r="A36" s="18"/>
      <c r="B36" s="18"/>
      <c r="C36" s="18"/>
      <c r="E36" s="18"/>
      <c r="F36" s="24" t="s">
        <v>266</v>
      </c>
      <c r="G36" s="18"/>
      <c r="H36" s="18"/>
      <c r="I36" s="18"/>
      <c r="J36" s="18"/>
    </row>
    <row r="37" spans="1:10">
      <c r="A37" s="18"/>
      <c r="B37" s="18"/>
      <c r="C37" s="18"/>
      <c r="E37" s="18"/>
      <c r="F37" s="24" t="s">
        <v>72</v>
      </c>
      <c r="G37" s="18"/>
      <c r="H37" s="18"/>
      <c r="I37" s="18"/>
      <c r="J37" s="18"/>
    </row>
    <row r="38" spans="1:10">
      <c r="A38" s="18"/>
      <c r="B38" s="18"/>
      <c r="C38" s="18"/>
      <c r="E38" s="18"/>
      <c r="F38" s="24" t="s">
        <v>256</v>
      </c>
      <c r="G38" s="18"/>
      <c r="H38" s="18"/>
      <c r="I38" s="18"/>
      <c r="J38" s="18"/>
    </row>
    <row r="39" spans="1:10">
      <c r="A39" s="18"/>
      <c r="B39" s="18"/>
      <c r="C39" s="18"/>
      <c r="E39" s="18"/>
      <c r="F39" s="24" t="s">
        <v>74</v>
      </c>
      <c r="G39" s="18"/>
      <c r="H39" s="18"/>
      <c r="I39" s="18"/>
      <c r="J39" s="18"/>
    </row>
    <row r="40" spans="1:10">
      <c r="A40" s="18"/>
      <c r="B40" s="18"/>
      <c r="C40" s="18"/>
      <c r="E40" s="18"/>
      <c r="F40" s="24" t="s">
        <v>257</v>
      </c>
      <c r="G40" s="18"/>
      <c r="H40" s="18"/>
      <c r="I40" s="18"/>
      <c r="J40" s="18"/>
    </row>
    <row r="41" spans="1:10">
      <c r="A41" s="18"/>
      <c r="B41" s="18"/>
      <c r="C41" s="18"/>
      <c r="E41" s="18"/>
      <c r="F41" s="24" t="s">
        <v>267</v>
      </c>
      <c r="G41" s="18"/>
      <c r="H41" s="18"/>
      <c r="I41" s="18"/>
      <c r="J41" s="18"/>
    </row>
    <row r="42" spans="1:10">
      <c r="A42" s="18"/>
      <c r="B42" s="18"/>
      <c r="C42" s="18"/>
      <c r="E42" s="18"/>
      <c r="F42" s="24" t="s">
        <v>268</v>
      </c>
      <c r="G42" s="18"/>
      <c r="H42" s="18"/>
      <c r="I42" s="18"/>
      <c r="J42" s="18"/>
    </row>
    <row r="43" spans="1:10">
      <c r="A43" s="18"/>
      <c r="B43" s="18"/>
      <c r="C43" s="18"/>
      <c r="E43" s="18"/>
      <c r="F43" s="24" t="s">
        <v>269</v>
      </c>
      <c r="G43" s="18"/>
      <c r="H43" s="18"/>
      <c r="I43" s="18"/>
      <c r="J43" s="18"/>
    </row>
    <row r="44" spans="1:10">
      <c r="A44" s="18"/>
      <c r="B44" s="18"/>
      <c r="C44" s="18"/>
      <c r="E44" s="18"/>
      <c r="F44" s="24" t="s">
        <v>270</v>
      </c>
      <c r="G44" s="18"/>
      <c r="H44" s="18"/>
      <c r="I44" s="18"/>
      <c r="J44" s="18"/>
    </row>
    <row r="45" spans="1:10">
      <c r="A45" s="18"/>
      <c r="B45" s="18"/>
      <c r="C45" s="18"/>
      <c r="E45" s="18"/>
      <c r="F45" s="24" t="s">
        <v>77</v>
      </c>
      <c r="G45" s="18"/>
      <c r="H45" s="18"/>
      <c r="I45" s="18"/>
      <c r="J45" s="18"/>
    </row>
    <row r="46" spans="1:10">
      <c r="A46" s="18"/>
      <c r="B46" s="18"/>
      <c r="C46" s="18"/>
      <c r="E46" s="18"/>
      <c r="F46" s="24" t="s">
        <v>85</v>
      </c>
      <c r="G46" s="18"/>
      <c r="H46" s="18"/>
      <c r="I46" s="18"/>
      <c r="J46" s="18"/>
    </row>
    <row r="47" spans="1:10">
      <c r="A47" s="18"/>
      <c r="B47" s="18"/>
      <c r="C47" s="18"/>
      <c r="E47" s="18"/>
      <c r="F47" s="24" t="s">
        <v>113</v>
      </c>
      <c r="G47" s="18"/>
      <c r="H47" s="18"/>
      <c r="I47" s="18"/>
      <c r="J47" s="18"/>
    </row>
    <row r="48" spans="1:10">
      <c r="A48" s="18"/>
      <c r="B48" s="18"/>
      <c r="C48" s="18"/>
      <c r="E48" s="18"/>
      <c r="F48" s="25"/>
      <c r="G48" s="18"/>
      <c r="H48" s="18"/>
      <c r="I48" s="18"/>
      <c r="J48" s="18"/>
    </row>
    <row r="49" spans="1:10">
      <c r="A49" s="18"/>
      <c r="B49" s="18"/>
      <c r="C49" s="18"/>
      <c r="E49" s="18"/>
      <c r="F49" s="25"/>
      <c r="G49" s="18"/>
      <c r="H49" s="18"/>
      <c r="I49" s="18"/>
      <c r="J49" s="18"/>
    </row>
    <row r="50" spans="1:10">
      <c r="A50" s="18"/>
      <c r="B50" s="18"/>
      <c r="C50" s="18"/>
      <c r="E50" s="18"/>
      <c r="F50" s="25"/>
      <c r="G50" s="18"/>
      <c r="H50" s="18"/>
      <c r="I50" s="18"/>
      <c r="J50" s="18"/>
    </row>
    <row r="51" spans="1:10">
      <c r="A51" s="18"/>
      <c r="B51" s="18"/>
      <c r="C51" s="18"/>
      <c r="E51" s="18"/>
      <c r="F51" s="25"/>
      <c r="G51" s="18"/>
      <c r="H51" s="18"/>
      <c r="I51" s="18"/>
      <c r="J51" s="18"/>
    </row>
    <row r="52" spans="1:10">
      <c r="A52" s="18"/>
      <c r="B52" s="18"/>
      <c r="C52" s="18"/>
      <c r="E52" s="18"/>
      <c r="F52" s="25"/>
      <c r="G52" s="18"/>
      <c r="H52" s="18"/>
      <c r="I52" s="18"/>
      <c r="J52" s="18"/>
    </row>
    <row r="53" spans="1:10">
      <c r="A53" s="18"/>
      <c r="B53" s="18"/>
      <c r="C53" s="18"/>
      <c r="E53" s="18"/>
      <c r="F53" s="25"/>
      <c r="G53" s="18"/>
      <c r="H53" s="18"/>
      <c r="I53" s="18"/>
      <c r="J53" s="18"/>
    </row>
    <row r="54" spans="1:10">
      <c r="A54" s="18"/>
      <c r="B54" s="18"/>
      <c r="C54" s="18"/>
      <c r="E54" s="18"/>
      <c r="F54" s="25"/>
      <c r="G54" s="18"/>
      <c r="H54" s="18"/>
      <c r="I54" s="18"/>
      <c r="J54" s="18"/>
    </row>
    <row r="55" spans="1:10">
      <c r="A55" s="18"/>
      <c r="B55" s="18"/>
      <c r="C55" s="18"/>
      <c r="E55" s="18"/>
      <c r="F55" s="25"/>
      <c r="G55" s="18"/>
      <c r="H55" s="18"/>
      <c r="I55" s="18"/>
      <c r="J55" s="18"/>
    </row>
    <row r="56" spans="1:10">
      <c r="A56" s="18"/>
      <c r="B56" s="18"/>
      <c r="C56" s="18"/>
      <c r="E56" s="18"/>
      <c r="F56" s="25"/>
      <c r="G56" s="18"/>
      <c r="H56" s="18"/>
      <c r="I56" s="18"/>
      <c r="J56" s="18"/>
    </row>
    <row r="57" spans="1:10">
      <c r="A57" s="18"/>
      <c r="B57" s="18"/>
      <c r="C57" s="18"/>
      <c r="E57" s="18"/>
      <c r="F57" s="25"/>
      <c r="G57" s="18"/>
      <c r="H57" s="18"/>
      <c r="I57" s="18"/>
      <c r="J57" s="18"/>
    </row>
    <row r="58" spans="1:10">
      <c r="A58" s="18"/>
      <c r="B58" s="18"/>
      <c r="C58" s="18"/>
      <c r="E58" s="18"/>
      <c r="F58" s="25"/>
      <c r="G58" s="18"/>
      <c r="H58" s="18"/>
      <c r="I58" s="18"/>
      <c r="J58" s="18"/>
    </row>
    <row r="59" spans="1:10">
      <c r="A59" s="18"/>
      <c r="B59" s="18"/>
      <c r="C59" s="18"/>
      <c r="E59" s="18"/>
      <c r="F59" s="25"/>
      <c r="G59" s="18"/>
      <c r="H59" s="18"/>
      <c r="I59" s="18"/>
      <c r="J59" s="18"/>
    </row>
    <row r="60" spans="1:10">
      <c r="A60" s="18"/>
      <c r="B60" s="18"/>
      <c r="C60" s="18"/>
      <c r="E60" s="18"/>
      <c r="F60" s="25"/>
      <c r="G60" s="18"/>
      <c r="H60" s="18"/>
      <c r="I60" s="18"/>
      <c r="J60" s="18"/>
    </row>
    <row r="61" spans="1:10">
      <c r="A61" s="18"/>
      <c r="B61" s="18"/>
      <c r="C61" s="18"/>
      <c r="E61" s="18"/>
      <c r="F61" s="25"/>
      <c r="G61" s="18"/>
      <c r="H61" s="18"/>
      <c r="I61" s="18"/>
      <c r="J61" s="18"/>
    </row>
    <row r="62" spans="1:10">
      <c r="A62" s="18"/>
      <c r="B62" s="18"/>
      <c r="C62" s="18"/>
      <c r="E62" s="18"/>
      <c r="F62" s="25"/>
      <c r="G62" s="18"/>
      <c r="H62" s="18"/>
      <c r="I62" s="18"/>
      <c r="J62" s="18"/>
    </row>
    <row r="63" spans="1:10">
      <c r="A63" s="18"/>
      <c r="B63" s="18"/>
      <c r="C63" s="18"/>
      <c r="E63" s="18"/>
      <c r="F63" s="25"/>
      <c r="G63" s="18"/>
      <c r="H63" s="18"/>
      <c r="I63" s="18"/>
      <c r="J63" s="18"/>
    </row>
    <row r="64" spans="1:10">
      <c r="A64" s="18"/>
      <c r="B64" s="18"/>
      <c r="C64" s="18"/>
      <c r="E64" s="18"/>
      <c r="F64" s="25"/>
      <c r="G64" s="18"/>
      <c r="H64" s="18"/>
      <c r="I64" s="18"/>
      <c r="J64" s="18"/>
    </row>
    <row r="65" spans="1:10">
      <c r="A65" s="18"/>
      <c r="B65" s="18"/>
      <c r="C65" s="18"/>
      <c r="E65" s="18"/>
      <c r="F65" s="25"/>
      <c r="G65" s="18"/>
      <c r="H65" s="18"/>
      <c r="I65" s="18"/>
      <c r="J65" s="18"/>
    </row>
    <row r="66" spans="1:10">
      <c r="A66" s="18"/>
      <c r="B66" s="18"/>
      <c r="C66" s="18"/>
      <c r="E66" s="18"/>
      <c r="F66" s="25"/>
      <c r="G66" s="18"/>
      <c r="H66" s="18"/>
      <c r="I66" s="18"/>
      <c r="J66" s="18"/>
    </row>
    <row r="67" spans="1:10">
      <c r="A67" s="18"/>
      <c r="B67" s="18"/>
      <c r="C67" s="18"/>
      <c r="E67" s="18"/>
      <c r="F67" s="25"/>
      <c r="G67" s="18"/>
      <c r="H67" s="18"/>
      <c r="I67" s="18"/>
      <c r="J67" s="18"/>
    </row>
    <row r="68" spans="1:10">
      <c r="A68" s="18"/>
      <c r="B68" s="18"/>
      <c r="C68" s="18"/>
      <c r="E68" s="18"/>
      <c r="F68" s="25"/>
      <c r="G68" s="18"/>
      <c r="H68" s="18"/>
      <c r="I68" s="18"/>
      <c r="J68" s="18"/>
    </row>
    <row r="69" spans="1:10">
      <c r="A69" s="18"/>
      <c r="B69" s="18"/>
      <c r="C69" s="18"/>
      <c r="E69" s="18"/>
      <c r="F69" s="25"/>
      <c r="G69" s="18"/>
      <c r="H69" s="18"/>
      <c r="I69" s="18"/>
      <c r="J69" s="18"/>
    </row>
    <row r="70" spans="1:10">
      <c r="A70" s="18"/>
      <c r="B70" s="18"/>
      <c r="C70" s="18"/>
      <c r="E70" s="18"/>
      <c r="F70" s="25"/>
      <c r="G70" s="18"/>
      <c r="H70" s="18"/>
      <c r="I70" s="18"/>
      <c r="J70" s="18"/>
    </row>
    <row r="71" spans="1:10">
      <c r="A71" s="18"/>
      <c r="B71" s="18"/>
      <c r="C71" s="18"/>
      <c r="E71" s="18"/>
      <c r="F71" s="25"/>
      <c r="G71" s="18"/>
      <c r="H71" s="18"/>
      <c r="I71" s="18"/>
      <c r="J71" s="18"/>
    </row>
    <row r="72" spans="1:10">
      <c r="A72" s="18"/>
      <c r="B72" s="18"/>
      <c r="C72" s="18"/>
      <c r="E72" s="18"/>
      <c r="F72" s="25"/>
      <c r="G72" s="18"/>
      <c r="H72" s="18"/>
      <c r="I72" s="18"/>
      <c r="J72" s="18"/>
    </row>
    <row r="73" spans="1:10">
      <c r="A73" s="18"/>
      <c r="B73" s="18"/>
      <c r="C73" s="18"/>
      <c r="E73" s="18"/>
      <c r="F73" s="25"/>
      <c r="G73" s="18"/>
      <c r="H73" s="18"/>
      <c r="I73" s="18"/>
      <c r="J73" s="18"/>
    </row>
    <row r="74" spans="1:10">
      <c r="A74" s="18"/>
      <c r="B74" s="18"/>
      <c r="C74" s="18"/>
      <c r="E74" s="18"/>
      <c r="F74" s="25"/>
      <c r="G74" s="18"/>
      <c r="H74" s="18"/>
      <c r="I74" s="18"/>
      <c r="J74" s="18"/>
    </row>
    <row r="75" spans="1:10">
      <c r="A75" s="18"/>
      <c r="B75" s="18"/>
      <c r="C75" s="18"/>
      <c r="E75" s="18"/>
      <c r="F75" s="25"/>
      <c r="G75" s="18"/>
      <c r="H75" s="18"/>
      <c r="I75" s="18"/>
      <c r="J75" s="18"/>
    </row>
    <row r="76" spans="1:10">
      <c r="A76" s="18"/>
      <c r="B76" s="18"/>
      <c r="C76" s="18"/>
      <c r="E76" s="18"/>
      <c r="F76" s="25"/>
      <c r="G76" s="18"/>
      <c r="H76" s="18"/>
      <c r="I76" s="18"/>
      <c r="J76" s="18"/>
    </row>
    <row r="77" spans="1:10">
      <c r="A77" s="18"/>
      <c r="B77" s="18"/>
      <c r="C77" s="18"/>
      <c r="E77" s="18"/>
      <c r="F77" s="25"/>
      <c r="G77" s="18"/>
      <c r="H77" s="18"/>
      <c r="I77" s="18"/>
      <c r="J77" s="18"/>
    </row>
    <row r="78" spans="1:10">
      <c r="A78" s="18"/>
      <c r="B78" s="18"/>
      <c r="C78" s="18"/>
      <c r="E78" s="18"/>
      <c r="F78" s="25"/>
      <c r="G78" s="18"/>
      <c r="H78" s="18"/>
      <c r="I78" s="18"/>
      <c r="J78" s="18"/>
    </row>
    <row r="79" spans="1:10">
      <c r="A79" s="18"/>
      <c r="B79" s="18"/>
      <c r="C79" s="18"/>
      <c r="E79" s="18"/>
      <c r="F79" s="25"/>
      <c r="G79" s="18"/>
      <c r="H79" s="18"/>
      <c r="I79" s="18"/>
      <c r="J79" s="18"/>
    </row>
    <row r="80" spans="1:10">
      <c r="A80" s="18"/>
      <c r="B80" s="18"/>
      <c r="C80" s="18"/>
      <c r="E80" s="18"/>
      <c r="F80" s="25"/>
      <c r="G80" s="18"/>
      <c r="H80" s="18"/>
      <c r="I80" s="18"/>
      <c r="J80" s="18"/>
    </row>
    <row r="81" spans="1:10">
      <c r="A81" s="18"/>
      <c r="B81" s="18"/>
      <c r="C81" s="18"/>
      <c r="E81" s="18"/>
      <c r="F81" s="25"/>
      <c r="G81" s="18"/>
      <c r="H81" s="18"/>
      <c r="I81" s="18"/>
      <c r="J81" s="18"/>
    </row>
    <row r="82" spans="1:10">
      <c r="A82" s="18"/>
      <c r="B82" s="18"/>
      <c r="C82" s="18"/>
      <c r="E82" s="18"/>
      <c r="F82" s="25"/>
      <c r="G82" s="18"/>
      <c r="H82" s="18"/>
      <c r="I82" s="18"/>
      <c r="J82" s="18"/>
    </row>
    <row r="83" spans="1:10">
      <c r="A83" s="18"/>
      <c r="B83" s="18"/>
      <c r="C83" s="18"/>
      <c r="E83" s="18"/>
      <c r="F83" s="25"/>
      <c r="G83" s="18"/>
      <c r="H83" s="18"/>
      <c r="I83" s="18"/>
      <c r="J83" s="18"/>
    </row>
    <row r="84" spans="1:10">
      <c r="A84" s="18"/>
      <c r="B84" s="18"/>
      <c r="C84" s="18"/>
      <c r="E84" s="18"/>
      <c r="F84" s="25"/>
      <c r="G84" s="18"/>
      <c r="H84" s="18"/>
      <c r="I84" s="18"/>
      <c r="J84" s="18"/>
    </row>
    <row r="85" spans="1:10">
      <c r="A85" s="18"/>
      <c r="B85" s="18"/>
      <c r="C85" s="18"/>
      <c r="E85" s="18"/>
      <c r="F85" s="25"/>
      <c r="G85" s="18"/>
      <c r="H85" s="18"/>
      <c r="I85" s="18"/>
      <c r="J85" s="18"/>
    </row>
    <row r="86" spans="1:10">
      <c r="A86" s="18"/>
      <c r="B86" s="18"/>
      <c r="C86" s="18"/>
      <c r="E86" s="18"/>
      <c r="F86" s="25"/>
      <c r="G86" s="18"/>
      <c r="H86" s="18"/>
      <c r="I86" s="18"/>
      <c r="J86" s="18"/>
    </row>
    <row r="87" spans="1:10">
      <c r="A87" s="18"/>
      <c r="B87" s="18"/>
      <c r="C87" s="18"/>
      <c r="E87" s="18"/>
      <c r="F87" s="25"/>
      <c r="G87" s="18"/>
      <c r="H87" s="18"/>
      <c r="I87" s="18"/>
      <c r="J87" s="18"/>
    </row>
    <row r="88" spans="1:10">
      <c r="A88" s="18"/>
      <c r="B88" s="18"/>
      <c r="C88" s="18"/>
      <c r="E88" s="18"/>
      <c r="F88" s="25"/>
      <c r="G88" s="18"/>
      <c r="H88" s="18"/>
      <c r="I88" s="18"/>
      <c r="J88" s="18"/>
    </row>
    <row r="89" spans="1:10">
      <c r="A89" s="18"/>
      <c r="B89" s="18"/>
      <c r="C89" s="18"/>
      <c r="E89" s="18"/>
      <c r="F89" s="25"/>
      <c r="G89" s="18"/>
      <c r="H89" s="18"/>
      <c r="I89" s="18"/>
      <c r="J89" s="18"/>
    </row>
    <row r="90" spans="1:10">
      <c r="A90" s="18"/>
      <c r="B90" s="18"/>
      <c r="C90" s="18"/>
      <c r="F90" s="25"/>
      <c r="G90" s="18"/>
      <c r="H90" s="18"/>
      <c r="I90" s="18"/>
      <c r="J90" s="18"/>
    </row>
    <row r="91" spans="1:10">
      <c r="A91" s="18"/>
      <c r="B91" s="18"/>
      <c r="C91" s="18"/>
      <c r="F91" s="25"/>
      <c r="G91" s="18"/>
      <c r="H91" s="18"/>
      <c r="I91" s="18"/>
      <c r="J91" s="18"/>
    </row>
    <row r="92" spans="1:10">
      <c r="A92" s="18"/>
      <c r="B92" s="18"/>
      <c r="C92" s="18"/>
      <c r="F92" s="25"/>
      <c r="G92" s="18"/>
      <c r="H92" s="18"/>
      <c r="I92" s="18"/>
      <c r="J92" s="18"/>
    </row>
    <row r="93" spans="1:10">
      <c r="A93" s="18"/>
      <c r="B93" s="18"/>
      <c r="C93" s="18"/>
      <c r="F93" s="25"/>
      <c r="G93" s="18"/>
      <c r="H93" s="18"/>
      <c r="I93" s="18"/>
      <c r="J93" s="18"/>
    </row>
    <row r="94" spans="1:10">
      <c r="A94" s="18"/>
      <c r="B94" s="18"/>
      <c r="C94" s="18"/>
      <c r="D94" s="18"/>
      <c r="F94" s="25"/>
      <c r="G94" s="18"/>
      <c r="I94" s="18"/>
      <c r="J94" s="18"/>
    </row>
    <row r="95" spans="1:10">
      <c r="F95" s="25"/>
    </row>
    <row r="96" spans="1:10">
      <c r="F96" s="25"/>
    </row>
    <row r="97" spans="6:6">
      <c r="F97" s="25"/>
    </row>
    <row r="98" spans="6:6">
      <c r="F98" s="25"/>
    </row>
    <row r="99" spans="6:6">
      <c r="F99" s="25"/>
    </row>
    <row r="100" spans="6:6">
      <c r="F100" s="25"/>
    </row>
    <row r="101" spans="6:6">
      <c r="F101" s="25"/>
    </row>
    <row r="102" spans="6:6">
      <c r="F102" s="25"/>
    </row>
    <row r="103" spans="6:6">
      <c r="F103" s="25"/>
    </row>
    <row r="104" spans="6:6">
      <c r="F104" s="25"/>
    </row>
    <row r="105" spans="6:6">
      <c r="F105" s="25"/>
    </row>
    <row r="106" spans="6:6">
      <c r="F106" s="25"/>
    </row>
    <row r="107" spans="6:6">
      <c r="F107" s="25"/>
    </row>
    <row r="108" spans="6:6">
      <c r="F108" s="25"/>
    </row>
    <row r="109" spans="6:6">
      <c r="F109" s="25"/>
    </row>
    <row r="110" spans="6:6">
      <c r="F110" s="25"/>
    </row>
    <row r="111" spans="6:6">
      <c r="F111" s="25"/>
    </row>
    <row r="112" spans="6:6">
      <c r="F112" s="25"/>
    </row>
    <row r="113" spans="6:6">
      <c r="F113" s="25"/>
    </row>
    <row r="114" spans="6:6">
      <c r="F114" s="25"/>
    </row>
    <row r="115" spans="6:6">
      <c r="F115" s="25"/>
    </row>
    <row r="116" spans="6:6">
      <c r="F116" s="25"/>
    </row>
    <row r="117" spans="6:6">
      <c r="F117" s="25"/>
    </row>
    <row r="118" spans="6:6">
      <c r="F118" s="25"/>
    </row>
    <row r="119" spans="6:6">
      <c r="F119" s="25"/>
    </row>
    <row r="120" spans="6:6">
      <c r="F120" s="25"/>
    </row>
    <row r="121" spans="6:6">
      <c r="F121" s="25"/>
    </row>
    <row r="122" spans="6:6">
      <c r="F122" s="25"/>
    </row>
    <row r="123" spans="6:6">
      <c r="F123" s="25"/>
    </row>
    <row r="124" spans="6:6">
      <c r="F124" s="25"/>
    </row>
    <row r="125" spans="6:6">
      <c r="F125" s="25"/>
    </row>
    <row r="126" spans="6:6">
      <c r="F126" s="25"/>
    </row>
    <row r="127" spans="6:6">
      <c r="F127" s="25"/>
    </row>
    <row r="128" spans="6:6">
      <c r="F128" s="25"/>
    </row>
    <row r="129" spans="6:6">
      <c r="F129" s="25"/>
    </row>
    <row r="130" spans="6:6">
      <c r="F130" s="25"/>
    </row>
    <row r="131" spans="6:6">
      <c r="F131" s="25"/>
    </row>
    <row r="132" spans="6:6">
      <c r="F132" s="25"/>
    </row>
    <row r="133" spans="6:6">
      <c r="F133" s="25"/>
    </row>
    <row r="134" spans="6:6">
      <c r="F134" s="25"/>
    </row>
    <row r="135" spans="6:6">
      <c r="F135" s="25"/>
    </row>
    <row r="136" spans="6:6">
      <c r="F136" s="25"/>
    </row>
    <row r="137" spans="6:6">
      <c r="F137" s="25"/>
    </row>
    <row r="138" spans="6:6">
      <c r="F138" s="25"/>
    </row>
    <row r="139" spans="6:6">
      <c r="F139" s="25"/>
    </row>
    <row r="140" spans="6:6">
      <c r="F140" s="25"/>
    </row>
    <row r="141" spans="6:6">
      <c r="F141" s="25"/>
    </row>
    <row r="142" spans="6:6">
      <c r="F142" s="25"/>
    </row>
    <row r="143" spans="6:6">
      <c r="F143" s="25"/>
    </row>
    <row r="144" spans="6:6">
      <c r="F144" s="25"/>
    </row>
    <row r="145" spans="6:6">
      <c r="F145" s="25"/>
    </row>
    <row r="146" spans="6:6">
      <c r="F146" s="25"/>
    </row>
    <row r="147" spans="6:6">
      <c r="F147" s="25"/>
    </row>
    <row r="148" spans="6:6">
      <c r="F148" s="25"/>
    </row>
    <row r="149" spans="6:6">
      <c r="F149" s="25"/>
    </row>
    <row r="150" spans="6:6">
      <c r="F150" s="25"/>
    </row>
    <row r="151" spans="6:6">
      <c r="F151" s="25"/>
    </row>
    <row r="152" spans="6:6">
      <c r="F152" s="25"/>
    </row>
    <row r="153" spans="6:6">
      <c r="F153" s="25"/>
    </row>
    <row r="154" spans="6:6">
      <c r="F154" s="25"/>
    </row>
    <row r="155" spans="6:6">
      <c r="F155" s="25"/>
    </row>
    <row r="156" spans="6:6">
      <c r="F156" s="25"/>
    </row>
    <row r="157" spans="6:6">
      <c r="F157" s="25"/>
    </row>
    <row r="158" spans="6:6">
      <c r="F158" s="25"/>
    </row>
    <row r="159" spans="6:6">
      <c r="F159" s="25"/>
    </row>
    <row r="160" spans="6:6">
      <c r="F160" s="25"/>
    </row>
    <row r="161" spans="6:6">
      <c r="F161" s="25"/>
    </row>
    <row r="162" spans="6:6">
      <c r="F162" s="25"/>
    </row>
    <row r="163" spans="6:6">
      <c r="F163" s="25"/>
    </row>
    <row r="164" spans="6:6">
      <c r="F164" s="25"/>
    </row>
    <row r="165" spans="6:6">
      <c r="F165" s="25"/>
    </row>
    <row r="166" spans="6:6">
      <c r="F166" s="25"/>
    </row>
    <row r="167" spans="6:6">
      <c r="F167" s="25"/>
    </row>
    <row r="168" spans="6:6">
      <c r="F168" s="25"/>
    </row>
    <row r="169" spans="6:6">
      <c r="F169" s="25"/>
    </row>
    <row r="170" spans="6:6">
      <c r="F170" s="25"/>
    </row>
    <row r="171" spans="6:6">
      <c r="F171" s="25"/>
    </row>
    <row r="172" spans="6:6">
      <c r="F172" s="25"/>
    </row>
    <row r="173" spans="6:6">
      <c r="F173" s="25"/>
    </row>
    <row r="174" spans="6:6">
      <c r="F174" s="25"/>
    </row>
    <row r="175" spans="6:6">
      <c r="F175" s="25"/>
    </row>
    <row r="176" spans="6:6">
      <c r="F176" s="25"/>
    </row>
    <row r="177" spans="6:6">
      <c r="F177" s="25"/>
    </row>
    <row r="178" spans="6:6">
      <c r="F178" s="25"/>
    </row>
    <row r="179" spans="6:6">
      <c r="F179" s="25"/>
    </row>
    <row r="180" spans="6:6">
      <c r="F180" s="25"/>
    </row>
    <row r="181" spans="6:6">
      <c r="F181" s="25"/>
    </row>
    <row r="182" spans="6:6">
      <c r="F182" s="25"/>
    </row>
    <row r="183" spans="6:6">
      <c r="F183" s="25"/>
    </row>
    <row r="184" spans="6:6">
      <c r="F184" s="25"/>
    </row>
    <row r="185" spans="6:6">
      <c r="F185" s="25"/>
    </row>
    <row r="186" spans="6:6">
      <c r="F186" s="25"/>
    </row>
    <row r="187" spans="6:6">
      <c r="F187" s="25"/>
    </row>
    <row r="188" spans="6:6">
      <c r="F188" s="25"/>
    </row>
    <row r="189" spans="6:6">
      <c r="F189" s="25"/>
    </row>
    <row r="190" spans="6:6">
      <c r="F190" s="25"/>
    </row>
    <row r="191" spans="6:6">
      <c r="F191" s="25"/>
    </row>
    <row r="192" spans="6:6">
      <c r="F192" s="25"/>
    </row>
    <row r="193" spans="6:6">
      <c r="F193" s="25"/>
    </row>
    <row r="194" spans="6:6">
      <c r="F194" s="25"/>
    </row>
    <row r="195" spans="6:6">
      <c r="F195" s="25"/>
    </row>
    <row r="196" spans="6:6">
      <c r="F196" s="25"/>
    </row>
    <row r="197" spans="6:6">
      <c r="F197" s="25"/>
    </row>
    <row r="198" spans="6:6">
      <c r="F198" s="25"/>
    </row>
    <row r="199" spans="6:6">
      <c r="F199" s="25"/>
    </row>
    <row r="200" spans="6:6">
      <c r="F200" s="25"/>
    </row>
    <row r="201" spans="6:6">
      <c r="F201" s="25"/>
    </row>
    <row r="202" spans="6:6">
      <c r="F202" s="25"/>
    </row>
    <row r="203" spans="6:6">
      <c r="F203" s="25"/>
    </row>
    <row r="204" spans="6:6">
      <c r="F204" s="25"/>
    </row>
    <row r="205" spans="6:6">
      <c r="F205" s="25"/>
    </row>
    <row r="206" spans="6:6">
      <c r="F206" s="25"/>
    </row>
    <row r="207" spans="6:6">
      <c r="F207" s="25"/>
    </row>
    <row r="208" spans="6:6">
      <c r="F208" s="25"/>
    </row>
    <row r="209" spans="6:6">
      <c r="F209" s="25"/>
    </row>
    <row r="210" spans="6:6">
      <c r="F210" s="25"/>
    </row>
    <row r="211" spans="6:6">
      <c r="F211" s="25"/>
    </row>
    <row r="212" spans="6:6">
      <c r="F212" s="25"/>
    </row>
    <row r="213" spans="6:6">
      <c r="F213" s="25"/>
    </row>
    <row r="214" spans="6:6">
      <c r="F214" s="25"/>
    </row>
    <row r="215" spans="6:6">
      <c r="F215" s="25"/>
    </row>
    <row r="216" spans="6:6">
      <c r="F216" s="25"/>
    </row>
    <row r="217" spans="6:6">
      <c r="F217" s="25"/>
    </row>
    <row r="218" spans="6:6">
      <c r="F218" s="25"/>
    </row>
    <row r="219" spans="6:6">
      <c r="F219" s="25"/>
    </row>
    <row r="220" spans="6:6">
      <c r="F220" s="25"/>
    </row>
    <row r="221" spans="6:6">
      <c r="F221" s="25"/>
    </row>
    <row r="222" spans="6:6">
      <c r="F222" s="25"/>
    </row>
    <row r="223" spans="6:6">
      <c r="F223" s="25"/>
    </row>
    <row r="224" spans="6:6">
      <c r="F224" s="25"/>
    </row>
    <row r="225" spans="6:6">
      <c r="F225" s="25"/>
    </row>
    <row r="226" spans="6:6">
      <c r="F226" s="25"/>
    </row>
    <row r="227" spans="6:6">
      <c r="F227" s="25"/>
    </row>
    <row r="228" spans="6:6">
      <c r="F228" s="25"/>
    </row>
    <row r="229" spans="6:6">
      <c r="F229" s="25"/>
    </row>
    <row r="230" spans="6:6">
      <c r="F230" s="25"/>
    </row>
    <row r="231" spans="6:6">
      <c r="F231" s="25"/>
    </row>
    <row r="232" spans="6:6">
      <c r="F232" s="25"/>
    </row>
    <row r="233" spans="6:6">
      <c r="F233" s="25"/>
    </row>
    <row r="234" spans="6:6">
      <c r="F234" s="25"/>
    </row>
    <row r="235" spans="6:6">
      <c r="F235" s="25"/>
    </row>
    <row r="236" spans="6:6">
      <c r="F236" s="25"/>
    </row>
    <row r="237" spans="6:6">
      <c r="F237" s="25"/>
    </row>
    <row r="238" spans="6:6">
      <c r="F238" s="25"/>
    </row>
    <row r="239" spans="6:6">
      <c r="F239" s="25"/>
    </row>
    <row r="240" spans="6:6">
      <c r="F240" s="25"/>
    </row>
    <row r="241" spans="6:6">
      <c r="F241" s="25"/>
    </row>
    <row r="242" spans="6:6">
      <c r="F242" s="25"/>
    </row>
    <row r="243" spans="6:6">
      <c r="F243" s="25"/>
    </row>
    <row r="244" spans="6:6">
      <c r="F244" s="25"/>
    </row>
    <row r="245" spans="6:6">
      <c r="F245" s="25"/>
    </row>
    <row r="246" spans="6:6">
      <c r="F246" s="25"/>
    </row>
    <row r="247" spans="6:6">
      <c r="F247" s="25"/>
    </row>
    <row r="248" spans="6:6">
      <c r="F248" s="25"/>
    </row>
    <row r="249" spans="6:6">
      <c r="F249" s="25"/>
    </row>
    <row r="250" spans="6:6">
      <c r="F250" s="25"/>
    </row>
    <row r="251" spans="6:6">
      <c r="F251" s="25"/>
    </row>
    <row r="252" spans="6:6">
      <c r="F252" s="25"/>
    </row>
    <row r="253" spans="6:6">
      <c r="F253" s="25"/>
    </row>
    <row r="254" spans="6:6">
      <c r="F254" s="25"/>
    </row>
    <row r="255" spans="6:6">
      <c r="F255" s="25"/>
    </row>
    <row r="256" spans="6:6">
      <c r="F256" s="25"/>
    </row>
    <row r="257" spans="6:6">
      <c r="F257" s="25"/>
    </row>
    <row r="258" spans="6:6">
      <c r="F258" s="25"/>
    </row>
    <row r="259" spans="6:6">
      <c r="F259" s="25"/>
    </row>
    <row r="260" spans="6:6">
      <c r="F260" s="25"/>
    </row>
    <row r="261" spans="6:6">
      <c r="F261" s="25"/>
    </row>
    <row r="262" spans="6:6">
      <c r="F262" s="25"/>
    </row>
    <row r="263" spans="6:6">
      <c r="F263" s="25"/>
    </row>
    <row r="264" spans="6:6">
      <c r="F264" s="25"/>
    </row>
    <row r="265" spans="6:6">
      <c r="F265" s="25"/>
    </row>
    <row r="266" spans="6:6">
      <c r="F266" s="25"/>
    </row>
    <row r="267" spans="6:6">
      <c r="F267" s="25"/>
    </row>
    <row r="268" spans="6:6">
      <c r="F268" s="25"/>
    </row>
    <row r="269" spans="6:6">
      <c r="F269" s="25"/>
    </row>
    <row r="270" spans="6:6">
      <c r="F270" s="25"/>
    </row>
    <row r="271" spans="6:6">
      <c r="F271" s="25"/>
    </row>
    <row r="272" spans="6:6">
      <c r="F272" s="25"/>
    </row>
    <row r="273" spans="6:6">
      <c r="F273" s="25"/>
    </row>
    <row r="274" spans="6:6">
      <c r="F274" s="25"/>
    </row>
    <row r="275" spans="6:6">
      <c r="F275" s="25"/>
    </row>
    <row r="276" spans="6:6">
      <c r="F276" s="25"/>
    </row>
    <row r="277" spans="6:6">
      <c r="F277" s="25"/>
    </row>
    <row r="278" spans="6:6">
      <c r="F278" s="25"/>
    </row>
    <row r="279" spans="6:6">
      <c r="F279" s="25"/>
    </row>
    <row r="280" spans="6:6">
      <c r="F280" s="25"/>
    </row>
    <row r="281" spans="6:6">
      <c r="F281" s="25"/>
    </row>
    <row r="282" spans="6:6">
      <c r="F282" s="25"/>
    </row>
    <row r="283" spans="6:6">
      <c r="F283" s="25"/>
    </row>
    <row r="284" spans="6:6">
      <c r="F284" s="25"/>
    </row>
    <row r="285" spans="6:6">
      <c r="F285" s="25"/>
    </row>
    <row r="286" spans="6:6">
      <c r="F286" s="25"/>
    </row>
    <row r="287" spans="6:6">
      <c r="F287" s="25"/>
    </row>
    <row r="288" spans="6:6">
      <c r="F288" s="25"/>
    </row>
    <row r="289" spans="6:6">
      <c r="F289" s="25"/>
    </row>
    <row r="290" spans="6:6">
      <c r="F290" s="25"/>
    </row>
    <row r="291" spans="6:6">
      <c r="F291" s="25"/>
    </row>
    <row r="292" spans="6:6">
      <c r="F292" s="25"/>
    </row>
    <row r="293" spans="6:6">
      <c r="F293" s="25"/>
    </row>
    <row r="294" spans="6:6">
      <c r="F294" s="25"/>
    </row>
    <row r="295" spans="6:6">
      <c r="F295" s="25"/>
    </row>
    <row r="296" spans="6:6">
      <c r="F296" s="25"/>
    </row>
    <row r="297" spans="6:6">
      <c r="F297" s="25"/>
    </row>
    <row r="298" spans="6:6">
      <c r="F298" s="25"/>
    </row>
    <row r="299" spans="6:6">
      <c r="F299" s="25"/>
    </row>
    <row r="300" spans="6:6">
      <c r="F300" s="25"/>
    </row>
    <row r="301" spans="6:6">
      <c r="F301" s="25"/>
    </row>
    <row r="302" spans="6:6">
      <c r="F302" s="25"/>
    </row>
    <row r="303" spans="6:6">
      <c r="F303" s="25"/>
    </row>
    <row r="304" spans="6:6">
      <c r="F304" s="25"/>
    </row>
    <row r="305" spans="6:6">
      <c r="F305" s="25"/>
    </row>
    <row r="306" spans="6:6">
      <c r="F306" s="25"/>
    </row>
    <row r="307" spans="6:6">
      <c r="F307" s="25"/>
    </row>
    <row r="308" spans="6:6">
      <c r="F308" s="25"/>
    </row>
    <row r="309" spans="6:6">
      <c r="F309" s="25"/>
    </row>
    <row r="310" spans="6:6">
      <c r="F310" s="25"/>
    </row>
    <row r="311" spans="6:6">
      <c r="F311" s="25"/>
    </row>
    <row r="312" spans="6:6">
      <c r="F312" s="26"/>
    </row>
    <row r="313" spans="6:6">
      <c r="F313" s="26"/>
    </row>
    <row r="314" spans="6:6">
      <c r="F314" s="25"/>
    </row>
    <row r="315" spans="6:6">
      <c r="F315" s="26"/>
    </row>
    <row r="316" spans="6:6">
      <c r="F316" s="26"/>
    </row>
    <row r="317" spans="6:6">
      <c r="F317" s="26"/>
    </row>
    <row r="318" spans="6:6">
      <c r="F318" s="26"/>
    </row>
    <row r="319" spans="6:6">
      <c r="F319" s="26"/>
    </row>
    <row r="320" spans="6:6">
      <c r="F320" s="25"/>
    </row>
    <row r="321" spans="6:6">
      <c r="F321" s="25"/>
    </row>
    <row r="322" spans="6:6">
      <c r="F322" s="25"/>
    </row>
    <row r="323" spans="6:6">
      <c r="F323" s="26"/>
    </row>
    <row r="324" spans="6:6">
      <c r="F324" s="26"/>
    </row>
    <row r="325" spans="6:6">
      <c r="F325" s="25"/>
    </row>
    <row r="326" spans="6:6">
      <c r="F326" s="25"/>
    </row>
    <row r="327" spans="6:6">
      <c r="F327" s="25"/>
    </row>
    <row r="328" spans="6:6">
      <c r="F328" s="25"/>
    </row>
    <row r="329" spans="6:6">
      <c r="F329" s="25"/>
    </row>
    <row r="330" spans="6:6">
      <c r="F330" s="25"/>
    </row>
    <row r="331" spans="6:6">
      <c r="F331" s="25"/>
    </row>
    <row r="332" spans="6:6">
      <c r="F332" s="25"/>
    </row>
    <row r="333" spans="6:6">
      <c r="F333" s="25"/>
    </row>
    <row r="334" spans="6:6">
      <c r="F334" s="25"/>
    </row>
    <row r="335" spans="6:6">
      <c r="F335" s="25"/>
    </row>
    <row r="336" spans="6:6">
      <c r="F336" s="25"/>
    </row>
    <row r="337" spans="6:6">
      <c r="F337" s="25"/>
    </row>
    <row r="338" spans="6:6">
      <c r="F338" s="25"/>
    </row>
    <row r="339" spans="6:6">
      <c r="F339" s="25"/>
    </row>
    <row r="340" spans="6:6">
      <c r="F340" s="25"/>
    </row>
    <row r="341" spans="6:6">
      <c r="F341" s="25"/>
    </row>
    <row r="342" spans="6:6">
      <c r="F342" s="25"/>
    </row>
    <row r="343" spans="6:6">
      <c r="F343" s="25"/>
    </row>
    <row r="344" spans="6:6">
      <c r="F344" s="25"/>
    </row>
    <row r="345" spans="6:6">
      <c r="F345" s="25"/>
    </row>
    <row r="346" spans="6:6">
      <c r="F346" s="25"/>
    </row>
    <row r="347" spans="6:6">
      <c r="F347" s="25"/>
    </row>
    <row r="348" spans="6:6">
      <c r="F348" s="25"/>
    </row>
    <row r="349" spans="6:6">
      <c r="F349" s="25"/>
    </row>
    <row r="350" spans="6:6">
      <c r="F350" s="25"/>
    </row>
    <row r="351" spans="6:6">
      <c r="F351" s="25"/>
    </row>
    <row r="352" spans="6:6">
      <c r="F352" s="25"/>
    </row>
    <row r="353" spans="6:6">
      <c r="F353" s="25"/>
    </row>
    <row r="354" spans="6:6">
      <c r="F354" s="25"/>
    </row>
    <row r="355" spans="6:6">
      <c r="F355" s="25"/>
    </row>
    <row r="356" spans="6:6">
      <c r="F356" s="25"/>
    </row>
    <row r="357" spans="6:6">
      <c r="F357" s="25"/>
    </row>
    <row r="358" spans="6:6">
      <c r="F358" s="25"/>
    </row>
    <row r="359" spans="6:6">
      <c r="F359" s="25"/>
    </row>
    <row r="360" spans="6:6">
      <c r="F360" s="25"/>
    </row>
    <row r="361" spans="6:6">
      <c r="F361" s="25"/>
    </row>
    <row r="362" spans="6:6">
      <c r="F362" s="25"/>
    </row>
    <row r="363" spans="6:6">
      <c r="F363" s="25"/>
    </row>
    <row r="364" spans="6:6">
      <c r="F364" s="25"/>
    </row>
    <row r="365" spans="6:6">
      <c r="F365" s="25"/>
    </row>
    <row r="366" spans="6:6">
      <c r="F366" s="25"/>
    </row>
    <row r="367" spans="6:6">
      <c r="F367" s="25"/>
    </row>
    <row r="368" spans="6:6">
      <c r="F368" s="25"/>
    </row>
    <row r="369" spans="6:6">
      <c r="F369" s="25"/>
    </row>
    <row r="370" spans="6:6">
      <c r="F370" s="25"/>
    </row>
    <row r="371" spans="6:6">
      <c r="F371" s="25"/>
    </row>
    <row r="372" spans="6:6">
      <c r="F372" s="25"/>
    </row>
    <row r="373" spans="6:6">
      <c r="F373" s="25"/>
    </row>
    <row r="374" spans="6:6">
      <c r="F374" s="25"/>
    </row>
    <row r="375" spans="6:6">
      <c r="F375" s="25"/>
    </row>
    <row r="376" spans="6:6">
      <c r="F376" s="25"/>
    </row>
    <row r="377" spans="6:6">
      <c r="F377" s="25"/>
    </row>
    <row r="378" spans="6:6">
      <c r="F378" s="25"/>
    </row>
    <row r="379" spans="6:6">
      <c r="F379" s="25"/>
    </row>
    <row r="380" spans="6:6">
      <c r="F380" s="25"/>
    </row>
    <row r="381" spans="6:6">
      <c r="F381" s="25"/>
    </row>
    <row r="382" spans="6:6">
      <c r="F382" s="25"/>
    </row>
    <row r="383" spans="6:6">
      <c r="F383" s="25"/>
    </row>
    <row r="384" spans="6:6">
      <c r="F384" s="25"/>
    </row>
    <row r="385" spans="6:6">
      <c r="F385" s="25"/>
    </row>
    <row r="386" spans="6:6">
      <c r="F386" s="25"/>
    </row>
    <row r="387" spans="6:6">
      <c r="F387" s="25"/>
    </row>
    <row r="388" spans="6:6">
      <c r="F388" s="25"/>
    </row>
    <row r="389" spans="6:6">
      <c r="F389" s="25"/>
    </row>
    <row r="390" spans="6:6">
      <c r="F390" s="25"/>
    </row>
    <row r="391" spans="6:6">
      <c r="F391" s="25"/>
    </row>
    <row r="392" spans="6:6">
      <c r="F392" s="25"/>
    </row>
    <row r="393" spans="6:6">
      <c r="F393" s="25"/>
    </row>
    <row r="394" spans="6:6">
      <c r="F394" s="25"/>
    </row>
    <row r="395" spans="6:6">
      <c r="F395" s="25"/>
    </row>
    <row r="396" spans="6:6">
      <c r="F396" s="25"/>
    </row>
    <row r="397" spans="6:6">
      <c r="F397" s="25"/>
    </row>
    <row r="398" spans="6:6">
      <c r="F398" s="25"/>
    </row>
    <row r="399" spans="6:6">
      <c r="F399" s="25"/>
    </row>
    <row r="400" spans="6:6">
      <c r="F400" s="26"/>
    </row>
    <row r="401" spans="6:6">
      <c r="F401" s="25"/>
    </row>
    <row r="402" spans="6:6">
      <c r="F402" s="25"/>
    </row>
    <row r="403" spans="6:6">
      <c r="F403" s="25"/>
    </row>
    <row r="404" spans="6:6">
      <c r="F404" s="25"/>
    </row>
    <row r="405" spans="6:6">
      <c r="F405" s="25"/>
    </row>
    <row r="406" spans="6:6">
      <c r="F406" s="25"/>
    </row>
    <row r="407" spans="6:6">
      <c r="F407" s="25"/>
    </row>
    <row r="408" spans="6:6">
      <c r="F408" s="25"/>
    </row>
    <row r="409" spans="6:6">
      <c r="F409" s="25"/>
    </row>
    <row r="410" spans="6:6">
      <c r="F410" s="25"/>
    </row>
    <row r="411" spans="6:6">
      <c r="F411" s="25"/>
    </row>
    <row r="412" spans="6:6">
      <c r="F412" s="25"/>
    </row>
    <row r="413" spans="6:6">
      <c r="F413" s="25"/>
    </row>
    <row r="414" spans="6:6">
      <c r="F414" s="25"/>
    </row>
    <row r="415" spans="6:6">
      <c r="F415" s="25"/>
    </row>
    <row r="416" spans="6:6">
      <c r="F416" s="25"/>
    </row>
    <row r="417" spans="6:6">
      <c r="F417" s="25"/>
    </row>
    <row r="418" spans="6:6">
      <c r="F418" s="25"/>
    </row>
    <row r="419" spans="6:6">
      <c r="F419" s="25"/>
    </row>
    <row r="420" spans="6:6">
      <c r="F420" s="25"/>
    </row>
    <row r="421" spans="6:6">
      <c r="F421" s="25"/>
    </row>
    <row r="422" spans="6:6">
      <c r="F422" s="25"/>
    </row>
    <row r="423" spans="6:6">
      <c r="F423" s="25"/>
    </row>
    <row r="424" spans="6:6">
      <c r="F424" s="25"/>
    </row>
    <row r="425" spans="6:6">
      <c r="F425" s="25"/>
    </row>
    <row r="426" spans="6:6">
      <c r="F426" s="25"/>
    </row>
    <row r="427" spans="6:6">
      <c r="F427" s="25"/>
    </row>
    <row r="428" spans="6:6">
      <c r="F428" s="25"/>
    </row>
    <row r="429" spans="6:6">
      <c r="F429" s="25"/>
    </row>
    <row r="430" spans="6:6">
      <c r="F430" s="25"/>
    </row>
    <row r="431" spans="6:6">
      <c r="F431" s="25"/>
    </row>
    <row r="432" spans="6:6">
      <c r="F432" s="25"/>
    </row>
    <row r="433" spans="6:6">
      <c r="F433" s="25"/>
    </row>
    <row r="434" spans="6:6">
      <c r="F434" s="25"/>
    </row>
    <row r="435" spans="6:6">
      <c r="F435" s="25"/>
    </row>
    <row r="436" spans="6:6">
      <c r="F436" s="25"/>
    </row>
    <row r="437" spans="6:6">
      <c r="F437" s="25"/>
    </row>
    <row r="438" spans="6:6">
      <c r="F438" s="25"/>
    </row>
    <row r="439" spans="6:6">
      <c r="F439" s="25"/>
    </row>
    <row r="440" spans="6:6">
      <c r="F440" s="25"/>
    </row>
    <row r="441" spans="6:6">
      <c r="F441" s="25"/>
    </row>
    <row r="442" spans="6:6">
      <c r="F442" s="25"/>
    </row>
    <row r="443" spans="6:6">
      <c r="F443" s="25"/>
    </row>
    <row r="444" spans="6:6">
      <c r="F444" s="25"/>
    </row>
    <row r="445" spans="6:6">
      <c r="F445" s="25"/>
    </row>
    <row r="446" spans="6:6">
      <c r="F446" s="25"/>
    </row>
    <row r="447" spans="6:6">
      <c r="F447" s="25"/>
    </row>
    <row r="448" spans="6:6">
      <c r="F448" s="25"/>
    </row>
    <row r="449" spans="6:6">
      <c r="F449" s="25"/>
    </row>
    <row r="450" spans="6:6">
      <c r="F450" s="25"/>
    </row>
    <row r="451" spans="6:6">
      <c r="F451" s="25"/>
    </row>
    <row r="452" spans="6:6">
      <c r="F452" s="25"/>
    </row>
    <row r="453" spans="6:6">
      <c r="F453" s="25"/>
    </row>
    <row r="454" spans="6:6">
      <c r="F454" s="25"/>
    </row>
    <row r="455" spans="6:6">
      <c r="F455" s="25"/>
    </row>
    <row r="456" spans="6:6">
      <c r="F456" s="25"/>
    </row>
    <row r="457" spans="6:6">
      <c r="F457" s="25"/>
    </row>
    <row r="458" spans="6:6">
      <c r="F458" s="25"/>
    </row>
    <row r="459" spans="6:6">
      <c r="F459" s="25"/>
    </row>
    <row r="460" spans="6:6">
      <c r="F460" s="25"/>
    </row>
    <row r="461" spans="6:6">
      <c r="F461" s="25"/>
    </row>
    <row r="462" spans="6:6">
      <c r="F462" s="25"/>
    </row>
    <row r="463" spans="6:6">
      <c r="F463" s="25"/>
    </row>
    <row r="464" spans="6:6">
      <c r="F464" s="25"/>
    </row>
    <row r="465" spans="6:6">
      <c r="F465" s="25"/>
    </row>
    <row r="466" spans="6:6">
      <c r="F466" s="25"/>
    </row>
    <row r="467" spans="6:6">
      <c r="F467" s="25"/>
    </row>
    <row r="468" spans="6:6">
      <c r="F468" s="25"/>
    </row>
    <row r="469" spans="6:6">
      <c r="F469" s="25"/>
    </row>
    <row r="470" spans="6:6">
      <c r="F470" s="25"/>
    </row>
    <row r="471" spans="6:6">
      <c r="F471" s="25"/>
    </row>
    <row r="472" spans="6:6">
      <c r="F472" s="25"/>
    </row>
    <row r="473" spans="6:6">
      <c r="F473" s="25"/>
    </row>
    <row r="474" spans="6:6">
      <c r="F474" s="25"/>
    </row>
    <row r="475" spans="6:6">
      <c r="F475" s="25"/>
    </row>
    <row r="476" spans="6:6">
      <c r="F476" s="25"/>
    </row>
    <row r="477" spans="6:6">
      <c r="F477" s="25"/>
    </row>
    <row r="478" spans="6:6">
      <c r="F478" s="25"/>
    </row>
    <row r="479" spans="6:6">
      <c r="F479" s="25"/>
    </row>
    <row r="480" spans="6:6">
      <c r="F480" s="25"/>
    </row>
    <row r="481" spans="6:6">
      <c r="F481" s="25"/>
    </row>
    <row r="482" spans="6:6">
      <c r="F482" s="25"/>
    </row>
    <row r="483" spans="6:6">
      <c r="F483" s="25"/>
    </row>
    <row r="484" spans="6:6">
      <c r="F484" s="25"/>
    </row>
    <row r="485" spans="6:6">
      <c r="F485" s="25"/>
    </row>
    <row r="486" spans="6:6">
      <c r="F486" s="25"/>
    </row>
    <row r="487" spans="6:6">
      <c r="F487" s="25"/>
    </row>
    <row r="488" spans="6:6">
      <c r="F488" s="25"/>
    </row>
    <row r="489" spans="6:6">
      <c r="F489" s="25"/>
    </row>
    <row r="490" spans="6:6">
      <c r="F490" s="25"/>
    </row>
    <row r="491" spans="6:6">
      <c r="F491" s="25"/>
    </row>
    <row r="492" spans="6:6">
      <c r="F492" s="25"/>
    </row>
    <row r="493" spans="6:6">
      <c r="F493" s="25"/>
    </row>
    <row r="494" spans="6:6">
      <c r="F494" s="25"/>
    </row>
    <row r="495" spans="6:6">
      <c r="F495" s="25"/>
    </row>
    <row r="496" spans="6:6">
      <c r="F496" s="25"/>
    </row>
    <row r="497" spans="6:6">
      <c r="F497" s="25"/>
    </row>
    <row r="498" spans="6:6">
      <c r="F498" s="25"/>
    </row>
    <row r="499" spans="6:6">
      <c r="F499" s="25"/>
    </row>
    <row r="500" spans="6:6">
      <c r="F500" s="25"/>
    </row>
    <row r="501" spans="6:6">
      <c r="F501" s="25"/>
    </row>
    <row r="502" spans="6:6">
      <c r="F502" s="25"/>
    </row>
    <row r="503" spans="6:6">
      <c r="F503" s="25"/>
    </row>
    <row r="504" spans="6:6">
      <c r="F504" s="25"/>
    </row>
    <row r="505" spans="6:6">
      <c r="F505" s="25"/>
    </row>
    <row r="506" spans="6:6">
      <c r="F506" s="25"/>
    </row>
    <row r="507" spans="6:6">
      <c r="F507" s="25"/>
    </row>
    <row r="508" spans="6:6">
      <c r="F508" s="25"/>
    </row>
    <row r="509" spans="6:6">
      <c r="F509" s="25"/>
    </row>
    <row r="510" spans="6:6">
      <c r="F510" s="25"/>
    </row>
    <row r="511" spans="6:6">
      <c r="F511" s="25"/>
    </row>
    <row r="512" spans="6:6">
      <c r="F512" s="25"/>
    </row>
    <row r="513" spans="6:6">
      <c r="F513" s="25"/>
    </row>
  </sheetData>
  <autoFilter ref="A1:L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POAI CONSOLIDADO</vt:lpstr>
      <vt:lpstr>TD METAS</vt:lpstr>
      <vt:lpstr>POS-PRE</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Gómez</dc:creator>
  <cp:lastModifiedBy>Cristian Camilo Rodriguez Melo</cp:lastModifiedBy>
  <cp:lastPrinted>2024-10-09T15:56:41Z</cp:lastPrinted>
  <dcterms:created xsi:type="dcterms:W3CDTF">2024-07-16T11:25:36Z</dcterms:created>
  <dcterms:modified xsi:type="dcterms:W3CDTF">2024-11-01T00:41:14Z</dcterms:modified>
</cp:coreProperties>
</file>