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3.xml" ContentType="application/vnd.openxmlformats-officedocument.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codeName="ThisWorkbook" defaultThemeVersion="124226"/>
  <mc:AlternateContent xmlns:mc="http://schemas.openxmlformats.org/markup-compatibility/2006">
    <mc:Choice Requires="x15">
      <x15ac:absPath xmlns:x15ac="http://schemas.microsoft.com/office/spreadsheetml/2010/11/ac" url="C:\INGRID DALILA MARIÑO\DALILA\CAJA VIVIENDA POPULAR 2023\PAAC\PAAC 2023\VERSION 2 PAAC JUNIO 2023\"/>
    </mc:Choice>
  </mc:AlternateContent>
  <xr:revisionPtr revIDLastSave="0" documentId="13_ncr:1_{17211CB2-3A33-48B4-AEA2-EAD0EA613285}" xr6:coauthVersionLast="47" xr6:coauthVersionMax="47" xr10:uidLastSave="{00000000-0000-0000-0000-000000000000}"/>
  <bookViews>
    <workbookView xWindow="-120" yWindow="-120" windowWidth="29040" windowHeight="15840" tabRatio="881" firstSheet="6" activeTab="12" xr2:uid="{00000000-000D-0000-FFFF-FFFF00000000}"/>
  </bookViews>
  <sheets>
    <sheet name="BD" sheetId="2" state="hidden" r:id="rId1"/>
    <sheet name="PUBLICACION AL CIUDADANO" sheetId="26" r:id="rId2"/>
    <sheet name="INICIO" sheetId="21" r:id="rId3"/>
    <sheet name="OBJETIVOS" sheetId="23" r:id="rId4"/>
    <sheet name="FORMU" sheetId="28" state="hidden" r:id="rId5"/>
    <sheet name="ESTRUCTURA PAAC 2023" sheetId="27" r:id="rId6"/>
    <sheet name="1. GESTIÓN RIESGO CORRUPCIÓN" sheetId="20" r:id="rId7"/>
    <sheet name="2. RACIONALIZACIÓN DE TRÁMITES " sheetId="12" r:id="rId8"/>
    <sheet name="3. RENDICIÓN DE CUENTAS" sheetId="13" r:id="rId9"/>
    <sheet name="4. MECANISMO ATENCIÓN CIUDADANO" sheetId="14" r:id="rId10"/>
    <sheet name="5. TRANSPARENCIA" sheetId="24" r:id="rId11"/>
    <sheet name="6. INICIATIVAS ADICIONALES " sheetId="25" r:id="rId12"/>
    <sheet name="CONTROL DE CAMBIOS." sheetId="22" r:id="rId13"/>
  </sheets>
  <externalReferences>
    <externalReference r:id="rId14"/>
    <externalReference r:id="rId15"/>
    <externalReference r:id="rId16"/>
  </externalReferences>
  <definedNames>
    <definedName name="_xlnm._FilterDatabase" localSheetId="6" hidden="1">'1. GESTIÓN RIESGO CORRUPCIÓN'!$A$8:$AY$17</definedName>
    <definedName name="_xlnm._FilterDatabase" localSheetId="8" hidden="1">'3. RENDICIÓN DE CUENTAS'!$A$9:$BA$40</definedName>
    <definedName name="_xlnm._FilterDatabase" localSheetId="9" hidden="1">'4. MECANISMO ATENCIÓN CIUDADANO'!$A$8:$BD$8</definedName>
    <definedName name="_xlnm._FilterDatabase" localSheetId="10" hidden="1">'5. TRANSPARENCIA'!$A$8:$AZ$8</definedName>
    <definedName name="_xlnm._FilterDatabase" localSheetId="11" hidden="1">'6. INICIATIVAS ADICIONALES '!$A$8:$AV$17</definedName>
    <definedName name="Alcance">BD!$B$4:$F$4</definedName>
    <definedName name="_xlnm.Print_Area" localSheetId="6">'1. GESTIÓN RIESGO CORRUPCIÓN'!$A$1:$AJ$4</definedName>
    <definedName name="_xlnm.Print_Area" localSheetId="8">'3. RENDICIÓN DE CUENTAS'!$A$1:$AI$39</definedName>
    <definedName name="Clasificacion" localSheetId="6">#REF!</definedName>
    <definedName name="Clasificacion" localSheetId="12">#REF!</definedName>
    <definedName name="Clasificacion">#REF!</definedName>
    <definedName name="Condiciones">BD!$B$14:$F$14</definedName>
    <definedName name="CONTROL">BD!$I$44:$J$46</definedName>
    <definedName name="Costo">BD!$B$2:$F$2</definedName>
    <definedName name="CRITERIORC" localSheetId="10">[1]BD!$D$57:$E$71</definedName>
    <definedName name="CRITERIORC" localSheetId="11">[1]BD!$D$57:$E$71</definedName>
    <definedName name="CRITERIORC" localSheetId="12">[2]BD!$D$57:$E$71</definedName>
    <definedName name="CRITERIORC">BD!$D$57:$E$71</definedName>
    <definedName name="DI" localSheetId="6">[3]INFORMACIÓN!#REF!</definedName>
    <definedName name="DI">[3]INFORMACIÓN!#REF!</definedName>
    <definedName name="Frecuencia" localSheetId="6">[3]Hoja1!$C$2:$C$8</definedName>
    <definedName name="Frecuencia" localSheetId="7">[3]Hoja1!$C$2:$C$8</definedName>
    <definedName name="Frecuencia" localSheetId="8">[3]Hoja1!$C$2:$C$8</definedName>
    <definedName name="Frecuencia" localSheetId="9">[3]Hoja1!$C$2:$C$8</definedName>
    <definedName name="Frecuencia" localSheetId="10">[3]Hoja1!$C$2:$C$8</definedName>
    <definedName name="Frecuencia" localSheetId="11">[3]Hoja1!$C$2:$C$8</definedName>
    <definedName name="Frecuencia" localSheetId="12">[3]Hoja1!$C$2:$C$8</definedName>
    <definedName name="Frecuencia">BD!$B$13:$F$13</definedName>
    <definedName name="GSST">BD!$B$7:$F$7</definedName>
    <definedName name="Herramienta">[3]Hoja1!$E$2:$E$10</definedName>
    <definedName name="Ocurrencia">BD!$B$12:$F$12</definedName>
    <definedName name="Operatividad">BD!$B$5:$F$5</definedName>
    <definedName name="Procesos" localSheetId="6">#REF!</definedName>
    <definedName name="Procesos" localSheetId="12">#REF!</definedName>
    <definedName name="Procesos">#REF!</definedName>
    <definedName name="RCVR">BD!$D$57:$F$71</definedName>
    <definedName name="RCVRI">BD!$F$57:$G$71</definedName>
    <definedName name="SGA">BD!$B$6:$F$6</definedName>
    <definedName name="Tendencia">[3]Hoja1!$D$2:$D$4</definedName>
    <definedName name="Tiempo">BD!$B$3:$F$3</definedName>
    <definedName name="Tipo" localSheetId="6">[3]Hoja1!$A$2:$A$8</definedName>
    <definedName name="Tipo" localSheetId="7">[3]Hoja1!$A$2:$A$8</definedName>
    <definedName name="Tipo" localSheetId="8">[3]Hoja1!$A$2:$A$8</definedName>
    <definedName name="Tipo" localSheetId="9">[3]Hoja1!$A$2:$A$8</definedName>
    <definedName name="Tipo" localSheetId="10">[3]Hoja1!$A$2:$A$8</definedName>
    <definedName name="Tipo" localSheetId="11">[3]Hoja1!$A$2:$A$8</definedName>
    <definedName name="Tipo" localSheetId="12">[3]Hoja1!$A$2:$A$8</definedName>
    <definedName name="TIPO">BD!$A$28:$A$34</definedName>
    <definedName name="_xlnm.Print_Titles" localSheetId="6">'1. GESTIÓN RIESGO CORRUPCIÓN'!#REF!</definedName>
    <definedName name="Trazabilidad">BD!$B$15:$F$15</definedName>
    <definedName name="VALOR" localSheetId="10">[1]BD!$D$25:$E$49</definedName>
    <definedName name="VALOR" localSheetId="11">[1]BD!$D$25:$E$49</definedName>
    <definedName name="VALOR" localSheetId="12">[2]BD!$D$25:$E$49</definedName>
    <definedName name="VALOR">BD!$D$25:$E$49</definedName>
    <definedName name="VR">BD!$D$25:$F$49</definedName>
    <definedName name="VRI">BD!$F$25:$G$49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40" i="13" l="1"/>
  <c r="J15" i="14" l="1"/>
  <c r="J28" i="13"/>
  <c r="J27" i="13"/>
  <c r="A10" i="25"/>
  <c r="M67" i="2" l="1"/>
  <c r="N67" i="2"/>
  <c r="M68" i="2"/>
  <c r="N68" i="2"/>
  <c r="M69" i="2"/>
  <c r="N69" i="2"/>
  <c r="M70" i="2"/>
  <c r="N70" i="2"/>
  <c r="M71" i="2"/>
  <c r="N71" i="2"/>
  <c r="L68" i="2"/>
  <c r="L69" i="2"/>
  <c r="L70" i="2"/>
  <c r="L71" i="2"/>
  <c r="L67" i="2"/>
  <c r="G26" i="2"/>
  <c r="G27" i="2"/>
  <c r="G28" i="2"/>
  <c r="G29" i="2"/>
  <c r="G30" i="2"/>
  <c r="G31" i="2"/>
  <c r="G32" i="2"/>
  <c r="G33" i="2"/>
  <c r="G34" i="2"/>
  <c r="G35" i="2"/>
  <c r="G36" i="2"/>
  <c r="G37" i="2"/>
  <c r="G38" i="2"/>
  <c r="G39" i="2"/>
  <c r="G40" i="2"/>
  <c r="G41" i="2"/>
  <c r="G42" i="2"/>
  <c r="G43" i="2"/>
  <c r="G44" i="2"/>
  <c r="G45" i="2"/>
  <c r="G46" i="2"/>
  <c r="G47" i="2"/>
  <c r="G48" i="2"/>
  <c r="G49" i="2"/>
  <c r="G25" i="2"/>
  <c r="K24" i="2"/>
  <c r="L24" i="2"/>
  <c r="M24" i="2"/>
  <c r="N24" i="2"/>
  <c r="K25" i="2"/>
  <c r="L25" i="2"/>
  <c r="M25" i="2"/>
  <c r="N25" i="2"/>
  <c r="K26" i="2"/>
  <c r="L26" i="2"/>
  <c r="M26" i="2"/>
  <c r="N26" i="2"/>
  <c r="K27" i="2"/>
  <c r="L27" i="2"/>
  <c r="M27" i="2"/>
  <c r="N27" i="2"/>
  <c r="K28" i="2"/>
  <c r="L28" i="2"/>
  <c r="M28" i="2"/>
  <c r="N28" i="2"/>
  <c r="J25" i="2"/>
  <c r="J26" i="2"/>
  <c r="J27" i="2"/>
  <c r="J28" i="2"/>
  <c r="J24"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Dirección General - Sala de Juntas</author>
    <author>Sandra Milena Andrade Murillo</author>
  </authors>
  <commentList>
    <comment ref="C15" authorId="0" shapeId="0" xr:uid="{00000000-0006-0000-0A00-000001000000}">
      <text>
        <r>
          <rPr>
            <b/>
            <sz val="9"/>
            <color indexed="81"/>
            <rFont val="Tahoma"/>
            <family val="2"/>
          </rPr>
          <t>Dirección General - Sala de Juntas: dejar la periodicidad inicial</t>
        </r>
      </text>
    </comment>
    <comment ref="V19" authorId="1" shapeId="0" xr:uid="{00000000-0006-0000-0A00-000002000000}">
      <text>
        <r>
          <rPr>
            <b/>
            <sz val="9"/>
            <color indexed="81"/>
            <rFont val="Tahoma"/>
            <family val="2"/>
          </rPr>
          <t>Sandra Milena Andrade Murillo:</t>
        </r>
        <r>
          <rPr>
            <sz val="9"/>
            <color indexed="81"/>
            <rFont val="Tahoma"/>
            <family val="2"/>
          </rPr>
          <t xml:space="preserve">
preguntar acta a Erika </t>
        </r>
      </text>
    </comment>
    <comment ref="AJ19" authorId="1" shapeId="0" xr:uid="{00000000-0006-0000-0A00-000003000000}">
      <text>
        <r>
          <rPr>
            <b/>
            <sz val="9"/>
            <color indexed="81"/>
            <rFont val="Tahoma"/>
            <family val="2"/>
          </rPr>
          <t>Sandra Milena Andrade Murillo:</t>
        </r>
        <r>
          <rPr>
            <sz val="9"/>
            <color indexed="81"/>
            <rFont val="Tahoma"/>
            <family val="2"/>
          </rPr>
          <t xml:space="preserve">
preguntar acta a Erika </t>
        </r>
      </text>
    </comment>
  </commentList>
</comments>
</file>

<file path=xl/sharedStrings.xml><?xml version="1.0" encoding="utf-8"?>
<sst xmlns="http://schemas.openxmlformats.org/spreadsheetml/2006/main" count="2153" uniqueCount="933">
  <si>
    <t>Costo</t>
  </si>
  <si>
    <t>Tiempo</t>
  </si>
  <si>
    <t>Alcance</t>
  </si>
  <si>
    <t xml:space="preserve">Operatividad </t>
  </si>
  <si>
    <t>La materialización del riesgo no conlleva a pérdidas económicas.</t>
  </si>
  <si>
    <t>GSST</t>
  </si>
  <si>
    <t>El riesgo tiene una afectación puntual en el procedimiento, no afecta otras tareas desarrolladas en el proceso evaluado.</t>
  </si>
  <si>
    <t>En caso de materializarse el riesgo afectaría los tiempos de operación en periodos inferiores a cuatro horas.</t>
  </si>
  <si>
    <t>De materializarse el riesgo no conlleva a afectaciones en la seguridad o la salud del personal.</t>
  </si>
  <si>
    <t>De materializarse el riesgo no conlleva a afectaciones ambientales.</t>
  </si>
  <si>
    <t>La materialización del riesgo conlleva a pérdidas económicas mínimas que para su atención no requieren modificaciones en términos presupuestales</t>
  </si>
  <si>
    <t xml:space="preserve">La materialización del riesgo conlleva a pérdidas económicas considerables y modifica los presupuestos del o de los proyectos de inversión con que tenga relación. </t>
  </si>
  <si>
    <t xml:space="preserve">La materialización del riesgo conlleva a pérdidas económicas significativas que afectan directamente el cumplimiento de los objetivos del o de los proyectos de inversión con que tenga relación. </t>
  </si>
  <si>
    <t>En caso de materializarse el riesgo afectaría los tiempos de operación entre uno y dos días.</t>
  </si>
  <si>
    <t>En caso de materializarse el riesgo afectaría los tiempos de operación en más de dos y hasta tres días.</t>
  </si>
  <si>
    <t>En caso de materializarse el riesgo afectaría los tiempos de operación en más de tres y hasta cuatro días.</t>
  </si>
  <si>
    <t>En caso de materializarse el riesgo afectaría los tiempos de operación en periodos superiores a cuatro días.</t>
  </si>
  <si>
    <t>De materializarse el riesgo conlleva a un impacto ambiental no significativo.</t>
  </si>
  <si>
    <t>De materializarse el riesgo conlleva a un impacto ambiental significativo con control operacional.</t>
  </si>
  <si>
    <t>De materializarse el riesgo conlleva a un impacto ambiental significativo que aún no contempla un control operacional.</t>
  </si>
  <si>
    <t>La materialización del riesgo conlleva a pérdidas económicas mínimas que implican modificaciones leves a los presupuestos de los proyectos de inversión relacionados.</t>
  </si>
  <si>
    <t>De materializarse el riesgo conlleva a afectaciones ambientales mínimas que no son consideradas en una matriz ambiental.</t>
  </si>
  <si>
    <t>De materializarse el riesgo conlleva a afectaciones en que implica ausentismo del personal.</t>
  </si>
  <si>
    <t>De materializarse el riesgo puede comprometer la salud o la vida de los colaboradores</t>
  </si>
  <si>
    <t>El riesgo tiene una afectación local y tiene impacto sobre el proceso evaluado.</t>
  </si>
  <si>
    <t>El riesgo tiene una afectación extensa y afecta varios procesos además del proceso evaluado.</t>
  </si>
  <si>
    <t>El riesgo tiene una afectación extensa y afecta otro proceso además del proceso evaluado.</t>
  </si>
  <si>
    <t>El riesgo tiene una afectación en el procedimiento y afecta algunos procedimeintos  del proceso evaluado.</t>
  </si>
  <si>
    <t>La materialización del riesgo afectaría levemente la operación normal del proceso.</t>
  </si>
  <si>
    <t>La materialización del riesgo afectaría por completo la operación normal del proceso.</t>
  </si>
  <si>
    <t>La materialización del riesgo afectaría la operación normal del proceso.</t>
  </si>
  <si>
    <t>La materialización del riesgo afectaría la operación normal del proceso, desplazando varios recursos para su atención.</t>
  </si>
  <si>
    <t>De materializarse el riesgo conlleva a afectaciones mínimas en términos de la salud del personal.</t>
  </si>
  <si>
    <t>De materializarse el riesgo conlleva a afectaciones mínimas en términos de la seguridad para el personal.</t>
  </si>
  <si>
    <t xml:space="preserve">La materialización del riesgo afectaría la operación normal del proceso e implica el despliegue de una contingencia </t>
  </si>
  <si>
    <t>SGA</t>
  </si>
  <si>
    <t>No ha ocurrido en la entidad</t>
  </si>
  <si>
    <t>Ha ocurrido más de una vez en la entidad en el último año</t>
  </si>
  <si>
    <t>Ha ocurrido una vez en la Entidad en el último año</t>
  </si>
  <si>
    <t>Ha ocurrido una vez en los últimos cinco años en la Entidad</t>
  </si>
  <si>
    <t>Ha ocurrido una vez en los  últimos dos años en la Entidad</t>
  </si>
  <si>
    <t>Ocurrencia</t>
  </si>
  <si>
    <t xml:space="preserve">La actividad desarrollada que posibilita la materialización del riesgo tiene una frecuencia de ejecución diaria  </t>
  </si>
  <si>
    <t xml:space="preserve">La actividad desarrollada que posibilita la materialización del riesgo tiene una frecuencia de ejecución semanal </t>
  </si>
  <si>
    <t>La actividad desarrollada que posibilita la materialización del riesgo tiene una frecuencia de ejecución mensual</t>
  </si>
  <si>
    <t>La actividad desarrollada que posibilita la materialización del riesgo tiene una frecuencia de ejecución semestral</t>
  </si>
  <si>
    <t>La actividad desarrollada que posibilita la materialización del riesgo tiene una frecuencia de ejecución Anual</t>
  </si>
  <si>
    <t>Frecuencia</t>
  </si>
  <si>
    <t>Las condiciones actuales hacen que la materialización del riesgo sea un evento improbable</t>
  </si>
  <si>
    <t>Las condiciones actuales hacen que la materialización del riesgo sea un evento con una probabilidad moderada</t>
  </si>
  <si>
    <t>Las condiciones actuales hacen que la materialización del riesgo sea un evento con una baja probabilidad de ocurrencia</t>
  </si>
  <si>
    <t>Las condiciones actuales hacen que la materialización del riesgo sea un evento casi certero</t>
  </si>
  <si>
    <t>Las condiciones actuales hacen que la materialización del riesgo sea un evento con una alta probabilidad de ocurrencia</t>
  </si>
  <si>
    <t>Trazabilidad</t>
  </si>
  <si>
    <t>Existen algunos registros de información relacionada, pero estos datos no están inmediatamente disponibles</t>
  </si>
  <si>
    <t>Existen datos que pueden brindar información frente a la ocurrencia de un evento, pero esta información debe ser reconstruida</t>
  </si>
  <si>
    <t>Condiciones</t>
  </si>
  <si>
    <t>Tanto la probabilidad de ocurrencia como el impacto del riesgo</t>
  </si>
  <si>
    <t>Mitigar</t>
  </si>
  <si>
    <t>Prevenir</t>
  </si>
  <si>
    <t>Dispersar</t>
  </si>
  <si>
    <t>Transferir</t>
  </si>
  <si>
    <t>Asumir</t>
  </si>
  <si>
    <t>Acciones</t>
  </si>
  <si>
    <t>Insignificante</t>
  </si>
  <si>
    <t>Menor</t>
  </si>
  <si>
    <t>Moderado</t>
  </si>
  <si>
    <t>Mayor</t>
  </si>
  <si>
    <t>Catastrofico</t>
  </si>
  <si>
    <t>Bajo</t>
  </si>
  <si>
    <t>Medio</t>
  </si>
  <si>
    <t>Alto</t>
  </si>
  <si>
    <t>Extremo</t>
  </si>
  <si>
    <t>ExcepcionalInsignificante</t>
  </si>
  <si>
    <t>ExcepcionalMenor</t>
  </si>
  <si>
    <t>ExcepcionalModerado</t>
  </si>
  <si>
    <t>ExcepcionalMayor</t>
  </si>
  <si>
    <t>ExcepcionalCatastrofico</t>
  </si>
  <si>
    <t>ImprobableInsignificante</t>
  </si>
  <si>
    <t>ImprobableMenor</t>
  </si>
  <si>
    <t>ImprobableModerado</t>
  </si>
  <si>
    <t>ImprobableMayor</t>
  </si>
  <si>
    <t>ImprobableCatastrofico</t>
  </si>
  <si>
    <t>PosibleInsignificante</t>
  </si>
  <si>
    <t>PosibleMenor</t>
  </si>
  <si>
    <t>PosibleModerado</t>
  </si>
  <si>
    <t>PosibleMayor</t>
  </si>
  <si>
    <t>PosibleCatastrofico</t>
  </si>
  <si>
    <t>ProbableInsignificante</t>
  </si>
  <si>
    <t>ProbableMenor</t>
  </si>
  <si>
    <t>ProbableModerado</t>
  </si>
  <si>
    <t>ProbableMayor</t>
  </si>
  <si>
    <t>ProbableCatastrofico</t>
  </si>
  <si>
    <t>Casi SeguroInsignificante</t>
  </si>
  <si>
    <t>Casi SeguroMenor</t>
  </si>
  <si>
    <t>Casi SeguroModerado</t>
  </si>
  <si>
    <t>Casi SeguroMayor</t>
  </si>
  <si>
    <t>Casi SeguroCatastrofico</t>
  </si>
  <si>
    <t>Excepcional</t>
  </si>
  <si>
    <t>Improbable</t>
  </si>
  <si>
    <t>Posible</t>
  </si>
  <si>
    <t>Probable</t>
  </si>
  <si>
    <t>Casi Seguro</t>
  </si>
  <si>
    <t>La probabilidad de la ocurrencia del evento</t>
  </si>
  <si>
    <t>El impacto que pueda generar el evento</t>
  </si>
  <si>
    <t>X</t>
  </si>
  <si>
    <t>Y</t>
  </si>
  <si>
    <t>XY</t>
  </si>
  <si>
    <t>Ponderación</t>
  </si>
  <si>
    <t>Moderada</t>
  </si>
  <si>
    <t>Baja</t>
  </si>
  <si>
    <t>Alta</t>
  </si>
  <si>
    <t>Extrema</t>
  </si>
  <si>
    <t>Tipo</t>
  </si>
  <si>
    <t>Estratégico</t>
  </si>
  <si>
    <t>Operacional</t>
  </si>
  <si>
    <t>Financiero</t>
  </si>
  <si>
    <t>Tecnológico</t>
  </si>
  <si>
    <t>Otro</t>
  </si>
  <si>
    <t>Cumplimiento</t>
  </si>
  <si>
    <t xml:space="preserve">Se cuenta con registros históricos que permitan llevar la trazabilidad de la ocurrencia de eventos relacionados </t>
  </si>
  <si>
    <t>Se cuenta con registros históricos que posibilitan el análisis de situaciones similares y que permitan analizar eventos similares</t>
  </si>
  <si>
    <t xml:space="preserve">No se cuenta con registros históricos que permitan llevar la trazabilidad de la ocurrencia de eventos relacionados </t>
  </si>
  <si>
    <t>Nº</t>
  </si>
  <si>
    <t>ACCIÓN</t>
  </si>
  <si>
    <t>RESPONSABLE</t>
  </si>
  <si>
    <t>FECHA INICIO</t>
  </si>
  <si>
    <t>FORTALECIMIENTO DE LOS CANALES DE ATENCIÓN</t>
  </si>
  <si>
    <t>TALENTO HUMANO</t>
  </si>
  <si>
    <t>NORMATIVO Y PROCIDEMENTAL</t>
  </si>
  <si>
    <t>RELACIONAMIENTO CON EL CIUDADANO</t>
  </si>
  <si>
    <t>PETICIONES, QUEJAS, RECLAMOS, SUGERENCIAS Y DENUNCIAS</t>
  </si>
  <si>
    <t>LINEAMIENTOS DE TRANSPARENCIA PASIVA</t>
  </si>
  <si>
    <t>ELABORACIÓN DE LOS INSTRUMENTOS DE GESTIÓN DE LA INFORMACIÓN</t>
  </si>
  <si>
    <t>CRITERIO DIFERENCIAL DE ACCESIBILIDAD</t>
  </si>
  <si>
    <t>MONITOREO DEL ACCESO A LA INFORMACIÓN PÚBLICA</t>
  </si>
  <si>
    <t>ACTIVIDAD</t>
  </si>
  <si>
    <t>META O
PRODUCTO</t>
  </si>
  <si>
    <t>Fin
dd/mm/aa</t>
  </si>
  <si>
    <t>FECHA</t>
  </si>
  <si>
    <t>CAMBIO REALIZADO</t>
  </si>
  <si>
    <t xml:space="preserve">CAJA DE LA VIVIENDA POPULAR </t>
  </si>
  <si>
    <t xml:space="preserve">ACTIVIDAD </t>
  </si>
  <si>
    <t>SUBCOMPONENTE</t>
  </si>
  <si>
    <t>Código: 208-PLA-Ft-05</t>
  </si>
  <si>
    <t>PLAN ANTICORRUPCIÓN Y DE ATENCIÓN AL CIUDADANO</t>
  </si>
  <si>
    <t>COMPONENTE No. 6 :  INICIATIVAS ADICIONALES</t>
  </si>
  <si>
    <t xml:space="preserve">COMPONENTE No. 2 : RACIONALIZACIÓN DE TRÁMITES </t>
  </si>
  <si>
    <t>COMPONENTE No. 5 : MECANISMOS PARA LA TRANSPARENCIA Y ACCESO A LA INFORMACIÓN</t>
  </si>
  <si>
    <t>LINEAMIENTOS DE TRANSPARENCIA ACTIVA</t>
  </si>
  <si>
    <t xml:space="preserve">COMPONENTE NO. 2. RACIONALIZACIÓN DE TRÁMITES </t>
  </si>
  <si>
    <t>COMPONENTE NO. 4. MECANISMOS PARA MEJORAR LA ATENCIÓN AL CIUDADANO</t>
  </si>
  <si>
    <t>COMPONENTE NO. 5. MECANISMOS PARA LA TRANSPARENCIA Y ACCESO A LA INFORMACIÓN</t>
  </si>
  <si>
    <t>COMPONENTE NO. 6. INICIATIVAS ADICIONALES</t>
  </si>
  <si>
    <t>COMPONENTE No. 1 : GESTIÓN DEL RIESGO DE CORRUPCIÓN - MAPA DE RIESGOS DE CORRUPCIÓN</t>
  </si>
  <si>
    <t>COMPONENTE No. 4 : MECANISMOS PARA MEJORAR LA ATENCIÓN AL CIUDADANO</t>
  </si>
  <si>
    <t>COMPONENTE NO. 1. GESTIÓN DEL RIESGO DE CORRUPCIÓN - MAPA DE RIESGOS DE CORRUPCIÓN</t>
  </si>
  <si>
    <t xml:space="preserve">VERSIÓN </t>
  </si>
  <si>
    <t>NOMBRE DEL TRÁMITE</t>
  </si>
  <si>
    <t>% Avance</t>
  </si>
  <si>
    <t>COMPONENTE NO. 3. RENDICIÓN DE CUENTAS</t>
  </si>
  <si>
    <t>Descripción Avance</t>
  </si>
  <si>
    <r>
      <t xml:space="preserve">Número y Nombre de la Evidencia
</t>
    </r>
    <r>
      <rPr>
        <sz val="11"/>
        <color theme="1"/>
        <rFont val="Arial"/>
        <family val="2"/>
      </rPr>
      <t>(De acuerdo a la carpeta de evidencias)</t>
    </r>
  </si>
  <si>
    <t>Observaciones</t>
  </si>
  <si>
    <t>Fecha de Monitoreo</t>
  </si>
  <si>
    <t>Observación</t>
  </si>
  <si>
    <t>MONITOREO OFICINA ASESORA DE PLANEACIÓN - PRIMER CUATRIMESTRE</t>
  </si>
  <si>
    <t>SEGUIMIENTO CONTROL INTERNO - PRIMER CUATRIMESTRE</t>
  </si>
  <si>
    <t>Estado de la Actividad</t>
  </si>
  <si>
    <t>% Avance calificación 
Control Interno</t>
  </si>
  <si>
    <t>Notas</t>
  </si>
  <si>
    <t xml:space="preserve">Revisión evidencias </t>
  </si>
  <si>
    <t xml:space="preserve">Estado 
de la actividad </t>
  </si>
  <si>
    <t xml:space="preserve">Acciones con seguimiento </t>
  </si>
  <si>
    <t>En curso</t>
  </si>
  <si>
    <t>Cumplida</t>
  </si>
  <si>
    <t>Pendiente</t>
  </si>
  <si>
    <t>Vencida</t>
  </si>
  <si>
    <t>Cumplida fuera de tiempo</t>
  </si>
  <si>
    <r>
      <t xml:space="preserve">SEGUIMIENTO - PRIMER CUATRIMESTRE
</t>
    </r>
    <r>
      <rPr>
        <sz val="11"/>
        <color theme="1"/>
        <rFont val="Arial"/>
        <family val="2"/>
      </rPr>
      <t>(Responsables del Proceso)</t>
    </r>
  </si>
  <si>
    <t>Fecha de Seguimiento</t>
  </si>
  <si>
    <t>No requiere seguimiento para este corte</t>
  </si>
  <si>
    <r>
      <t xml:space="preserve">SEGUIMIENTO - SEGUNDO CUATRIMESTRE
</t>
    </r>
    <r>
      <rPr>
        <sz val="11"/>
        <color theme="1"/>
        <rFont val="Arial"/>
        <family val="2"/>
      </rPr>
      <t>(Responsables del Proceso)</t>
    </r>
  </si>
  <si>
    <t>MONITOREO OFICINA ASESORA DE PLANEACIÓN - SEGUNDO CUATRIMESTRE</t>
  </si>
  <si>
    <t>SEGUIMIENTO CONTROL INTERNO - SEGUNDO CUATRIMESTRE</t>
  </si>
  <si>
    <r>
      <t xml:space="preserve">SEGUIMIENTO - TERCER CUATRIMESTRE
</t>
    </r>
    <r>
      <rPr>
        <sz val="11"/>
        <color theme="1"/>
        <rFont val="Arial"/>
        <family val="2"/>
      </rPr>
      <t>(Responsables del Proceso)</t>
    </r>
  </si>
  <si>
    <t>MONITOREO OFICINA ASESORA DE PLANEACIÓN - TERCER CUATRIMESTRE</t>
  </si>
  <si>
    <t>SEGUIMIENTO CONTROL INTERNO - TERCER CUATRIMESTRE</t>
  </si>
  <si>
    <t>N°</t>
  </si>
  <si>
    <t>Versión: 11</t>
  </si>
  <si>
    <t>Vigente desde: 30/04/2021</t>
  </si>
  <si>
    <t xml:space="preserve">                                                                                                                                                          PLAN ANTICORRUPCIÓN Y DE ATENCIÓN AL CIUDADANO </t>
  </si>
  <si>
    <t xml:space="preserve">                                                       PLAN ANTICORRUPCIÓN Y DE ATENCIÓN AL CIUDADANO</t>
  </si>
  <si>
    <t xml:space="preserve">                                                                                       PLAN ANTICORRUPCIÓN Y DE ATENCIÓN AL CIUDADANO </t>
  </si>
  <si>
    <t>Evaluación de la estrategia de rendición de cuentas de la vigencia 2022 identificando opciones de mejora en sus diferentes componentes.</t>
  </si>
  <si>
    <t>Promover espacios de diálogos, espacios de participación y rendición de cuentas  para socializar y posicionar el proyecto Plan Terrazas.</t>
  </si>
  <si>
    <t>Convocar  a los Comités Veedores de las obras adelantadas por el Piloto Plan Terrazas, para la socialización y complementación del plan de gestión social en su territorio.</t>
  </si>
  <si>
    <t>Realizar campañas y jornadas de sensibilización en la fase de vinculación de familias al proceso de titulación y generar espacios de evaluación y de entrega pública de títulos a aquellas familias beneficiaras  durante la vigencia 2022.</t>
  </si>
  <si>
    <t>Mantener actualizada la base de datos de direcciones o correos electrónicos de los beneficiarios vinculados al Programa de Reasentamientos desde el 2020, con el fin de evitar demoras en las notificaciones de los actos administrativos y agilizar los procesos.</t>
  </si>
  <si>
    <t>Informe de recorrido de reconocimiento institucional</t>
  </si>
  <si>
    <t>Formular e implementar el Plan de Integridad de la CVP</t>
  </si>
  <si>
    <t xml:space="preserve">Acuerdos de Gestión   publicados </t>
  </si>
  <si>
    <t>Subdirección Administrativa - Gestión Documental</t>
  </si>
  <si>
    <t xml:space="preserve">Documentos aprobados, publicados y socializados </t>
  </si>
  <si>
    <t>Realizar seguimiento a la Implementación del Programa de Gestión Documental Plan Institucional de Archivos y Plan Institucional de Archivos - PINAR</t>
  </si>
  <si>
    <t>Informes de seguimiento trimestrales al PGD y PINAR</t>
  </si>
  <si>
    <t xml:space="preserve">Informe estadístico de atención de solicitudes, consultas y préstamos del archivo Central </t>
  </si>
  <si>
    <t>Gestionar las solicitudes realizadas por los diferentes usuarios del sistema Orfeo, en relación a: Asesorías, creación, modificación, eliminación de usuario y reportes.</t>
  </si>
  <si>
    <t>Verificar la elaboración y la publicación del Plan Anticorrupción y de Atención al Ciudadano</t>
  </si>
  <si>
    <t>Asesoría de Control Interno</t>
  </si>
  <si>
    <t>Informes publicados en la página web de la Entidad</t>
  </si>
  <si>
    <t xml:space="preserve">Seguimiento a la apropiación de los valores y principios del servicio público, por parte de los servidores públicos de la Caja de la Vivienda Popular </t>
  </si>
  <si>
    <t xml:space="preserve">Informe  de Seguimiento a la apropiación de los valores y principios del servicio público, por parte de los servidores públicos de la Caja de la Vivienda Popular </t>
  </si>
  <si>
    <t>Elaborar y desarrollar la estrategia de producción, divulgación y socialización de los escenarios o eventos de participación ciudadana y rendición de cuentas ejecutados en la entidad garantizando la publicación de información de calidad y en lenguaje claro.</t>
  </si>
  <si>
    <t>Oficina Asesora de Comunicaciones</t>
  </si>
  <si>
    <t>Realizar acciones de sensibilización, cualificación y socialización a los grupos de valor, funcionarios(as) y servidores(as) de la entidad sobre normativas, objetivos, alcances, mecanismos y herramientas que puedan facilitar la implementación de las actividades de participación, rendición de cuentas o control social.</t>
  </si>
  <si>
    <t>Consolidar, publicar, divulgar  el informe final del proceso derivado de la audiencia rendición de cuentas  siguiendo los parámetros normativos y acorde con el acta del encuentro sostenido,  la evaluación realizada por control interno y las respuestas dadas a la ciudadanía.</t>
  </si>
  <si>
    <t xml:space="preserve">Publicar información para los archivos remitidos desde Servicio al Ciudadano, en cuanto a Informes de Satisfacción de Servicio al Ciudadano, Oportunidad de Respuesta a las PQRSD, Informe Mensual de PQRSD, entre otros de la Entidad. </t>
  </si>
  <si>
    <t>Esquema de Publicación actualizado</t>
  </si>
  <si>
    <t>Fortalecer la interacción de la población en situación de discapacidad con las herramientas implementada para la accesibilidad a los contenidos de la Página Web de la Caja de la Vivienda Popular y realizar su respectivo seguimiento.</t>
  </si>
  <si>
    <t xml:space="preserve">Verificar de manera trimestral  la coherencia y actualización de información publicada en la página web de la entidad. </t>
  </si>
  <si>
    <t>Sensibilizar al equipo Directivo de la Caja de la Vivienda Popular, en el fortalecimiento de la cultura ética de la Entidad, mediante una pieza comunicativa.</t>
  </si>
  <si>
    <t>Definir e implementar un instrumento o herramienta para medir la apropiación de los colaboradores de la entidad sobre el Código de Integridad en la CVP.</t>
  </si>
  <si>
    <t>1 Instrumento o herramienta semestral de medición</t>
  </si>
  <si>
    <t>Fortalecer de manera  permanente a los usuarios funcionales de la entidad de Bogotá te escucha, sobre el manejo del Sistema Distrital de Quejas y Soluciones - Bogotá te escucha</t>
  </si>
  <si>
    <t>Consolidar mensualmente las estadísticas de las  PQRSD recibidas por la Caja de la Vivienda Popular.</t>
  </si>
  <si>
    <t xml:space="preserve">Elaborar reporte mensual de Solicitudes de Información Pública con tiempos de respuesta </t>
  </si>
  <si>
    <t>Doce (12) informes sobre la Gestión y Oportunidad de Respuestas a las PQRSD generados durante la vigencia 2020</t>
  </si>
  <si>
    <t>Gestionar la efectiva publicación de los diferentes informes que genera el proceso de Servicio al Ciudadano en el portal web de la Entidad.</t>
  </si>
  <si>
    <t xml:space="preserve">Política de Administración de Riesgos </t>
  </si>
  <si>
    <t>COMPONENTE  No. 3 : ESTRATEGIA DE RENDICIÓN DE CUENTAS</t>
  </si>
  <si>
    <t xml:space="preserve">SUBCOMPONENTE
</t>
  </si>
  <si>
    <t>RESPONSABLES</t>
  </si>
  <si>
    <t>CORRESPONSABLES</t>
  </si>
  <si>
    <t>Componente Rendición de Cuentas PAAC publicado</t>
  </si>
  <si>
    <t>Consolidar y publicar informe de Rendición de Cuentas con base en la información aportada por las diferentes áreas de la entidad, para consulta por parte de los grupos de interés y la ciudadanía en general</t>
  </si>
  <si>
    <t>Informe de Rendición de Cuentas - Anexos</t>
  </si>
  <si>
    <t>Todos los procesos de la Entidad</t>
  </si>
  <si>
    <t>Informe Final del Proceso Rendición de Cuentas remitido a la Veeduría Distrital</t>
  </si>
  <si>
    <t xml:space="preserve">Requerir y consolidar  los informes y seguimientos trimestrales de las actividades de participación ciudadana y rendición de cuentas permanentes  proyectadas en el Plan de Acción de Participación y Control Social para la publicación y divulgación  en los diferentes canales de comunicación institucionales. </t>
  </si>
  <si>
    <t xml:space="preserve">Desarrollar actividades de información y diálogo con la población beneficiada para promover el control social y la participación ciudadana, con el fin de garantizar la rendición de cuentas permanente que permite mejorar la relación entre el Estado y el ciudadano, además de facilitar la retroalimentación ciudadana sobre la gestión pública. </t>
  </si>
  <si>
    <t>Campañas informativas y Sensibilizaciones - Espacios de entrega pública de títulos y de evaluación. Soportes de campaña informativa 
Reporte e informe  trimestral de seguimiento al Plan de Acción de Participación Ciudadana</t>
  </si>
  <si>
    <t>Identificar y generar opciones de mejora a la estrategia de rendición de cuentas mediante la realización y  seguimiento al ejercicio de autodiagnóstico de Rendición de Cuentas del DAFP</t>
  </si>
  <si>
    <t>Cuatro sensibilizaciones (4); Piezas de comunicación y evidencias visuales de las sensibilizaciones  
Listados Asistencia y/o
Métricas</t>
  </si>
  <si>
    <t>Seguimiento trimestral indicador de participación ciudadana y rendición de cuentas (3 seguimientos)</t>
  </si>
  <si>
    <t>EVALUACIÓN</t>
  </si>
  <si>
    <t>Asegurar la disponibilidad de la infraestructura tecnológica para que la Oficina Asesora de Comunicaciones lleve a cabo las diferentes estrategias de administración de contenidos, acorde a la Ley de Transparencia y del derecho de acceso a la información pública.</t>
  </si>
  <si>
    <t>Apoyar, cuando sea requerido, el análisis y/o evaluación de la viabilidad para virtualizar trámites y OPAS acorde a requerimientos de los Responsables de Procesos, de tal manera que se propenda por el cumplimiento de los lineamientos de la Política de Gobierno Digital.</t>
  </si>
  <si>
    <t>Indicadores</t>
  </si>
  <si>
    <t>SEGUIMIENTO A LA GESTIÓN POR PROCESOS - INDICADORES DE GESTIÓN</t>
  </si>
  <si>
    <t>META O PRODUCTO</t>
  </si>
  <si>
    <t>FECHA PROGRAMADA</t>
  </si>
  <si>
    <t>ACTIVIDADES</t>
  </si>
  <si>
    <t>Banner de interacción en la página Web y seguimiento a la herramienta.
2 informes al año de métricas de la herramienta publicada en la página web</t>
  </si>
  <si>
    <t>Archivos de ejecución presupuestal en CSV
Ruta de publicación</t>
  </si>
  <si>
    <t>Informes Publicados
Publicación en la Página Web de la Entidad</t>
  </si>
  <si>
    <t>SITUACIÓN ACTUAL</t>
  </si>
  <si>
    <t>MEJORA A IMPLEMENTAR</t>
  </si>
  <si>
    <t>BENEFICIO AL CIUDADANO Y/O ENTIDAD</t>
  </si>
  <si>
    <t>TIPO</t>
  </si>
  <si>
    <t>FECHA FINALIZACIÓN</t>
  </si>
  <si>
    <t>Seguimiento</t>
  </si>
  <si>
    <t>Formulación</t>
  </si>
  <si>
    <t>N/A</t>
  </si>
  <si>
    <t>Política de Administración de Riesgos actualizada (en caso que se requiera de actualización o ajuste) publicada en la pagina web y carpeta de calidad</t>
  </si>
  <si>
    <t>Mejorar la capacidad de respuesta de los Integrantes del equipo de Atención la Ciudadano, en relación con el procedimiento y estado de los pagos a los beneficiarios, con el fin de mejorar la atención a los ciudadanos.</t>
  </si>
  <si>
    <t>Cuatro (4) Informes trimestral con los resultados de la medición y propuesta de acciones de mejora</t>
  </si>
  <si>
    <t>Actualización quincenal de Archivo de Excel compartido con información de pagos.</t>
  </si>
  <si>
    <t>Proveer información actualizada sobre el estado de los pagos a beneficiarios, al equipo Atención al Ciudadano, en relación con el procedimiento y estado de los pagos a los beneficiarios, con el fin de mejorar la atención a los ciudadanos.</t>
  </si>
  <si>
    <t>Documentos del proceso Servicio al ciudadano, publicados en la carpeta de Calidad, cuando se requiera</t>
  </si>
  <si>
    <t>Dos (2) Capacitaciones sobre la gestión de peticiones en el Sistema Distrital de Quejas y Soluciones - Bogotá te escucha. (Listado de Asistencia y Actas de Reunión)</t>
  </si>
  <si>
    <t>Evaluación y Viabilidad para la virtualización del trámite y/u OPA´S.
Requerimientos / Respuestas oportunas</t>
  </si>
  <si>
    <t>Pieza Gráfica y productos audiovisuales 
Evidencias de divulgación en todos los canales institucionales</t>
  </si>
  <si>
    <t>Informe de solicitudes realizadas y gestiones adelantadas desde el proceso de gestión documental (Informe trimestral)</t>
  </si>
  <si>
    <t>Informes de atención a solicitudes de consultas y préstamos del archivo central (Informe trimestral)</t>
  </si>
  <si>
    <t>Todos los procesos de la entidad involucrados</t>
  </si>
  <si>
    <t>Aplicar encuestas de medición de la satisfacción a los beneficiarios de los programas de la Caja de la Vivienda Popular.</t>
  </si>
  <si>
    <t>5 Actividades de socialización, (Listados de asistencia, registro fotográfico)</t>
  </si>
  <si>
    <t>Realizar actividades de socialización a los ciudadanos, sobre los programas y servicios de la CVP que aplique y los canales de atención dispuestos para el trámite y gestión de sus procesos.</t>
  </si>
  <si>
    <t xml:space="preserve">Archivo en Excel y el Sistema de Información con la base de datos de beneficiarios actualizada. </t>
  </si>
  <si>
    <t>Mejorar la capacidad de respuesta de los Integrantes del equipo de Atención al Ciudadano, mediante el fortalecimiento de la aplicación de los procedimientos del proceso.</t>
  </si>
  <si>
    <t>Capacitaciones al equipo de Atención al Ciudadano. (1 para cada cuatrimestre vencido).
Listados de Asistencia a capacitaciones.</t>
  </si>
  <si>
    <t>Revisar de manera semestral la pertinencia de la documentación del proceso Servicio al Ciudadano, que permita incentivar la mejora continua del mismo.</t>
  </si>
  <si>
    <t>Consolidar mensualmente las estadísticas de asistencia por canales de atención para la ciudadanía atendida por parte del proceso de Servicio al ciudadano</t>
  </si>
  <si>
    <t>Revisar y actualizar la política de riesgos de la CVP, en los casos que sea necesario, bajo la metodología planteada por el DAFP en su Guía para la administración del riesgo y el diseño de controles en entidades públicas - versión vigente</t>
  </si>
  <si>
    <t xml:space="preserve">Difundir las acciones de asistencia técnica integral que se brinda  a la ciudadanía, desde la DMV a los potenciales hogares del Plan Terrazas así como a los beneficiarios y demás actores (instancias de participación, entes de control político, sectores de la administración distrital,  organizaciones sociales y comunitarias).  </t>
  </si>
  <si>
    <t xml:space="preserve">Presentar y publicar mensualmente los informes de ejecución presupuestal, la cual es un documento periódico que contiene el grado de avance de ejecución presupuestal de los Proyectos de Inversión y gastos de funcionamiento. </t>
  </si>
  <si>
    <t xml:space="preserve">Informe de Ejecución Presupuestal Publicado </t>
  </si>
  <si>
    <t>Oficina Asesora de Comunicaciones - Proceso Gestión de Comunicaciones</t>
  </si>
  <si>
    <t>Aportar al posicionamiento de Bogotá como epicentro de paz y reconciliación
mediante acciones que permitan la atención de Víctimas del Conflicto Armado</t>
  </si>
  <si>
    <t>Difusión de la pieza comunicativa en los medios de comunicación de la CVP</t>
  </si>
  <si>
    <t>Campaña diseñada
Acciones de ejecución (Piezas de comunicación, entre otros)</t>
  </si>
  <si>
    <t xml:space="preserve">Cronograma de las actividades 
Piezas gráficas y productos audiovisuales </t>
  </si>
  <si>
    <t>Subdirección Administrativa - Proceso Gestión de Talento Humano</t>
  </si>
  <si>
    <t>Desarrollar una acción de diálogo o consulta a la ciudadanía y grupos de valor de la entidad  para identificar los temas, demandas e intereses sobre los cuales la ciudadanía quiere profundizar y dialogar en la audiencia de rendición de cuentas  de la entidad.</t>
  </si>
  <si>
    <t>Actividades de difusión masivas realizadas en los medios de comunicación de la CVP, al menos una (1) semestral</t>
  </si>
  <si>
    <t>Informe trimestral del Plan de Acción de Participación Ciudadana - PAPC-</t>
  </si>
  <si>
    <t>Seguimiento trimestral Plan de Acción de Participación Ciudadana. 
Informe trimestral de las actividades proyectadas</t>
  </si>
  <si>
    <t>Generar espacios de participación ciudadana y rendición de cuentas con la ciudadanía en las localidades donde se desarrolla el programa de reasentamientos.</t>
  </si>
  <si>
    <t>Divulgar y socializar el trámite y los procedimientos del Programa de Reasentamiento (piezas comunicativas) en espacios ciudadanos donde se desarrolla el programa de reasentamientos.</t>
  </si>
  <si>
    <t>Seguimiento trimestral Plan de Acción de Participación Ciudadana.
Informe trimestral de las actividades proyectadas 
Piezas de comunicación</t>
  </si>
  <si>
    <t>Socializar la información y trámites de los procedimientos de la Dirección de Reasentamientos y la Dirección de Mejoramiento de Vivienda conforme a las acciones concertadas con la Mesa para la Participación Efectiva de Víctimas y la Mesa de Víctimas Indígenas</t>
  </si>
  <si>
    <t>Seguimiento trimestral al indicador  de participación ciudadana y rendición de cuentas del proceso de gestión estratégica</t>
  </si>
  <si>
    <t>Evaluación de la estrategia de rendición de cuentas de la vigencia 2022</t>
  </si>
  <si>
    <t>Realizar un (1) recorrido de reconocimiento institucional con los voceros de la comunidad de Arboleda Santa Teresita.</t>
  </si>
  <si>
    <t>Realizar publicación de los Acuerdos de Gestión de los Gerentes públicos de la entidad vigentes, en las etapas de concertación, seguimiento y evaluación.</t>
  </si>
  <si>
    <t>Documento o Lista de verificación aplicada</t>
  </si>
  <si>
    <t>Actualizar semestralmente, dentro de los plazos acordados por IDECA, los conjuntos de Datos Abiertos que apliquen, en el marco de la implementación de la Política de Gobierno Digital para la vigencia 2022.</t>
  </si>
  <si>
    <t>Conjuntos de Datos Abiertos actualizados</t>
  </si>
  <si>
    <t>Publicación y Pantallazo del conjunto de datos abiertos publicados en el portal correspondiente para tal fin</t>
  </si>
  <si>
    <t>Informes mensuales de disponibilidad de los servicios de conectividad</t>
  </si>
  <si>
    <t>Divulgar y Publicar mensualmente en medios de comunicación institucionales, piezas visuales con información para la ciudadanía, en la que se comunica la gratuidad de los servicios (principios de gratuidad y canales de respuesta, según la Ley de 1712 de 2014).</t>
  </si>
  <si>
    <t xml:space="preserve">Actividad trimestral de divulgación
Piezas Gráficas con contenidos de Transparencia divulgadas. (Imágenes, videos, piezas gráficas, canales de comunicación institucionales, de acuerdo a la actividad programada.)
</t>
  </si>
  <si>
    <t>Socializar a través de diferentes medios de comunicación los lineamientos de la Ley de Transparencia a los Servidores y Contratistas de la Caja de la Vivienda Popular y Ciudadanía en general trimestralmente.</t>
  </si>
  <si>
    <t>Elaborar informes de Gestión y Oportunidad de Respuestas de las PQRSD que recibe la Caja de la Vivienda Popular</t>
  </si>
  <si>
    <t>Actualizar la información de las diferentes dependencias de la entidad, para consolidar la Matriz de Activos de información, en el marco de la implementación de la Política de Gobierno Digital y la Ley de Transparencia y del derecho de acceso a la información pública.</t>
  </si>
  <si>
    <t>Actualizar la información de las diferentes dependencias de la entidad, para consolidar el Índice de Información Clasificada y Reservada, en el marco de la implementación de la Política de Gobierno Digital y la Ley de Transparencia y del derecho de acceso a la información pública.</t>
  </si>
  <si>
    <t>Matriz de activos de información</t>
  </si>
  <si>
    <t>Índice de información clasificada y reservada</t>
  </si>
  <si>
    <t>Actualizar de forma trimestral el Esquema de publicación de información en la página Web.</t>
  </si>
  <si>
    <t xml:space="preserve">Diligenciar y publicar mensualmente el registro de publicaciones en la página web de la Entidad </t>
  </si>
  <si>
    <t xml:space="preserve">Registro de publicaciones en la página web de la Entidad </t>
  </si>
  <si>
    <t>Publicar mensualmente en datos abiertos la ejecución presupuestal y modificaciones del presupuesto de la CVP en el botón de transparencia</t>
  </si>
  <si>
    <t xml:space="preserve">Actualizar y publicar los contenidos en el botón de Transparencia, de forma tal que se de cumplimiento a la implementación de la Ley 1712 de 2014 en la Entidad.  </t>
  </si>
  <si>
    <t xml:space="preserve">Registro mensual de publicaciones en la página web de la Entidad </t>
  </si>
  <si>
    <t>Verificar el cumplimiento de los ítems de la Matriz de la Ley 1712 de 2014 y la resolución 1519 de 2020, en el Botón de Transparencia de la Página Web de la Entidad, cumpliendo así la Normatividad vigente.</t>
  </si>
  <si>
    <t>Un (1) acta de verificación semestral</t>
  </si>
  <si>
    <t>Treinta y seis (36) informes publicados durante la vigencia 2022</t>
  </si>
  <si>
    <t>Todos los Procesos Misionales</t>
  </si>
  <si>
    <t>Dirección de Gestión Corporativa y CID - Proceso Servicio al Ciudadano</t>
  </si>
  <si>
    <t>Oficina Asesora de Planeación - Gestión Estratégica</t>
  </si>
  <si>
    <t>Dirección de Reasentamientos - Equipo Administrativo - Proceso Reasentamientos</t>
  </si>
  <si>
    <t>Dirección Reasentamientos - Equipo Financiero - Proceso Reasentamientos</t>
  </si>
  <si>
    <t>Dirección de Urbanizaciones y Titulación - Proceso Urbanizaciones y Titulación</t>
  </si>
  <si>
    <t>Dirección Mejoramiento de Barrios - Proceso Mejoramiento de Barrios</t>
  </si>
  <si>
    <t>Dirección Mejoramiento de Vivienda - Proceso Mejoramiento Vivienda</t>
  </si>
  <si>
    <t>Dirección de Reasentamientos - Equipo de Resiliencia - Proceso Reasentamientos</t>
  </si>
  <si>
    <t xml:space="preserve">                       PLAN ANTICORRUPCIÓN Y DE ATENCIÓN AL CIUDADANO </t>
  </si>
  <si>
    <t>Oficina Asesora de Planeación - Proceso Gestión Estratégica</t>
  </si>
  <si>
    <t>Vigente desde: 31/01/2022</t>
  </si>
  <si>
    <t>Versión: 12</t>
  </si>
  <si>
    <t>Todos los Responsables de procesos</t>
  </si>
  <si>
    <t>Documento (Presentación) con las observaciones y respuestas publicado en la página web.
Soporte de envío de correos electrónicos a los ciudadanas que participaron, si aplica</t>
  </si>
  <si>
    <t>Cronograma de actividades de fortalecimiento de la página web.</t>
  </si>
  <si>
    <t>Oficina Asesora de Planeación - Proceso Gestión Estratégica
Oficina Asesora de Comunicaciones - Proceso Gestión de Comunicaciones</t>
  </si>
  <si>
    <t xml:space="preserve">Subdirección Financiera - Proceso Gestión Financiera </t>
  </si>
  <si>
    <t>Oficina Asesora de Comunicaciones - Proceso Gestión de Comunicaciones
Direcciones Técnicas Misionales</t>
  </si>
  <si>
    <t>Direcciones Técnicas Misionales</t>
  </si>
  <si>
    <t>Dirección de Reasentamientos - Equipo de Resiliencia - Proceso Reasentamientos
Dirección Mejoramiento de Vivienda - Proceso Mejoramiento de Vivienda</t>
  </si>
  <si>
    <t>Dirección de Reasentamientos - Proceso Reasentamientos</t>
  </si>
  <si>
    <t xml:space="preserve">Estrategia anual de producción, divulgación y socialización de los escenarios o eventos de participación ciudadana y rendición de cuentas
Campañas cuatrimestrales para divulgar a través de las redes sociales, página web, canales internos y externos de comunicación, donde los grupos de valor podrán informarse, diligenciar formularios o hacer consultas sobre temas relacionados sobre la rendición de cuentas. </t>
  </si>
  <si>
    <t>Dirección de Reasentamientos - Proceso Reasentamientos
Dirección Mejoramiento de Vivienda - Proceso Mejoramiento Vivienda</t>
  </si>
  <si>
    <t>Oficina de Tecnologías de la Información y Comunicaciones TIC - Proceso Gestión de Tecnología de la Información y Comunicaciones</t>
  </si>
  <si>
    <t>Oficina Asesora de Planeación - Gestión Estratégica
Oficina Asesora de Comunicaciones - Proceso Gestión de Comunicaciones
Oficina de Tecnologías de la Información y Comunicaciones TIC - Proceso Gestión de Tecnología de la Información y Comunicaciones</t>
  </si>
  <si>
    <t>Subdirección Financiera - 
Líder Profesional Presupuesto - Proceso de Gestión Financiera</t>
  </si>
  <si>
    <t>Fecha de Actualización: 30 de abril de 2022</t>
  </si>
  <si>
    <t xml:space="preserve">                     </t>
  </si>
  <si>
    <t xml:space="preserve">                                  PLAN ANTICORRUPCIÓN Y DE ATENCIÓN AL CIUDADANO</t>
  </si>
  <si>
    <t>NA</t>
  </si>
  <si>
    <t>Fecha de Actualización: 31 de enero de 2022</t>
  </si>
  <si>
    <t xml:space="preserve">  PLAN ANTICORRUPCIÓN Y DE ATENCIÓN AL CIUDADANO </t>
  </si>
  <si>
    <t xml:space="preserve">            PLAN ANTICORRUPCIÓN Y DE ATENCIÓN AL CIUDADANO </t>
  </si>
  <si>
    <t>Diseñar y ejecutar una actividad dirigida a los colaboradores de la entidad que les permita visitar y conocer de primera mano los territorios, la población beneficiaria y las transformaciones que genera el trabajo de los programas misionales de la CVP.</t>
  </si>
  <si>
    <t>.</t>
  </si>
  <si>
    <t>“% de avance de Actividades</t>
  </si>
  <si>
    <t>FECHA DE INICIO</t>
  </si>
  <si>
    <t>FECHA FINALIZACION</t>
  </si>
  <si>
    <t>% Avance de las actividades</t>
  </si>
  <si>
    <t>% Avance actividades</t>
  </si>
  <si>
    <t xml:space="preserve">Fecha de Actualización: </t>
  </si>
  <si>
    <t>% de avance de Actividades</t>
  </si>
  <si>
    <t>Implementar la fase del modelo de Gestión documental y Administración de Archivos  -MGDA y del Sistema Integrado de Gestión Documental  y Archivos  - SIGA</t>
  </si>
  <si>
    <t>Versión: 13</t>
  </si>
  <si>
    <t>Código: 208-GE-Ft-05</t>
  </si>
  <si>
    <t xml:space="preserve">                                                                                                                                                                                    PLAN ANTICORRUPCIÓN Y DE ATENCIÓN AL CIUDADANO </t>
  </si>
  <si>
    <t>Fecha de Actualización: Primer seguimiento con corte a 30 de abril de 2022</t>
  </si>
  <si>
    <t xml:space="preserve">     PLAN ANTICORRUPCIÓN Y DE ATENCIÓN AL CIUDADANO </t>
  </si>
  <si>
    <t>CAJA DE VIVIENDA POPULAR</t>
  </si>
  <si>
    <t>Revisar y actualizar el Menú Participa sobre participación ciudadana en la gestión pública, conforme a la Resolución 1519 de 2020 y los lineamientos dados por el Departamento Administrativo de la Función Pública</t>
  </si>
  <si>
    <t xml:space="preserve">                                            </t>
  </si>
  <si>
    <t xml:space="preserve">           PLAN ANTICORRUPCIÓN Y DE ATENCIÓN AL CIUDADANO</t>
  </si>
  <si>
    <t>Realizar campaña de difusión, con el fin de reforzar en los colaboradores de la entidad, la apropiación  de los valores adoptados por la CVP mediante la Resolución No. 3289 del 31-08-2018.</t>
  </si>
  <si>
    <t xml:space="preserve">Fortalecer página web (visibilización y claridad de trámites) y  orientación de canales de comunicación y procedimientos virtuales y telefónicos, así como visibilizar la radicación en línea; generar mayor accesibilidad a la página web y posibilidad de agendamiento electrónica. Mejorar página web: botones de contacto como: Asesor vía WhatsApp, Preguntas frecuentes, Chat en línea, y el directorio telefónico de la CVP. Asesor virtual. Abrir más canales virtuales e instructivos (evaluar pertinencia).  En el banner de la página web de la CVP incentivar a la ciudadanía que visite estos enlaces de interés en los espacios de transparencia. Esto se debe generar por medio de una pagina web mas accesible y fácil de entender teniendo en cuenta que nuestros usuarios son estratos 1 y 2.  Mejorar canales y la información que orienta a la ciudadanía, números a los que pueda llamar. </t>
  </si>
  <si>
    <t xml:space="preserve">                        </t>
  </si>
  <si>
    <t xml:space="preserve">                               PLAN ANTICORRUPCIÓN Y DE ATENCIÓN AL CIUDADANO</t>
  </si>
  <si>
    <r>
      <t xml:space="preserve">SEGUIMIENTO - PRIMER CUATRIMESTRE
</t>
    </r>
    <r>
      <rPr>
        <sz val="11"/>
        <rFont val="Arial"/>
        <family val="2"/>
      </rPr>
      <t>(Responsables del Proceso)</t>
    </r>
  </si>
  <si>
    <r>
      <t xml:space="preserve">SEGUIMIENTO - SEGUNDO CUATRIMESTRE
</t>
    </r>
    <r>
      <rPr>
        <sz val="11"/>
        <rFont val="Arial"/>
        <family val="2"/>
      </rPr>
      <t>(Responsables del Proceso)</t>
    </r>
  </si>
  <si>
    <r>
      <t xml:space="preserve">Número y Nombre de la Evidencia
</t>
    </r>
    <r>
      <rPr>
        <sz val="11"/>
        <rFont val="Arial"/>
        <family val="2"/>
      </rPr>
      <t>(De acuerdo a la carpeta de evidencias)</t>
    </r>
  </si>
  <si>
    <r>
      <t xml:space="preserve">INFORMACIÓN DE CALIDAD Y EN LENGUAJE COMPRENSIBLE 
</t>
    </r>
    <r>
      <rPr>
        <sz val="11"/>
        <color theme="1"/>
        <rFont val="Arial"/>
        <family val="2"/>
      </rPr>
      <t xml:space="preserve">
Informar públicamente sobre las decisiones y explicar la 
gestión, sus resultados y los avances en la garantía de 
derechos.</t>
    </r>
  </si>
  <si>
    <r>
      <t xml:space="preserve">DIÁLOGO DE DOBLE VÍA CON LA CIUDADANÍA
</t>
    </r>
    <r>
      <rPr>
        <sz val="11"/>
        <color theme="1"/>
        <rFont val="Arial"/>
        <family val="2"/>
      </rPr>
      <t>Dialogar con los grupos de valor y de interés al respecto. Explicar y justificar la gestión, permitiendo preguntas y cuestionamientos en escenarios presenciales de encuentro, complementados, si existen las condiciones, con medios virtuales</t>
    </r>
  </si>
  <si>
    <r>
      <rPr>
        <b/>
        <sz val="11"/>
        <color theme="1"/>
        <rFont val="Arial"/>
        <family val="2"/>
      </rPr>
      <t>RESPONSABILIDAD</t>
    </r>
    <r>
      <rPr>
        <sz val="11"/>
        <color theme="1"/>
        <rFont val="Arial"/>
        <family val="2"/>
      </rPr>
      <t xml:space="preserve">
Responder por los resultados de la gestión definiendo o 
asumiendo mecanismos de corrección o mejora en sus planes 
institucionales para atender los compromisos y evaluaciones 
identificadas en los espacios de diálogo.</t>
    </r>
  </si>
  <si>
    <t>Análisis de priorización y establecimiento de estrategia de racionalización aplicable para los trámites, OPA y solicitudes de información vigentes en la entidad. (Acta)
Estrategia de racionalización inscrita en el SUIT e incorporada en el componente 2 de racionalización de trámites del PAAC de la vigencia para implementación, seguimiento y control</t>
  </si>
  <si>
    <r>
      <t xml:space="preserve">SEGUIMIENTO - TERCER CUATRIMESTRE
</t>
    </r>
    <r>
      <rPr>
        <sz val="11"/>
        <rFont val="Arial"/>
        <family val="2"/>
      </rPr>
      <t>(Responsables del Proceso)</t>
    </r>
  </si>
  <si>
    <t>Construcción del  Mapa de Riesgos - Plan Anticorrupción y de Atención al Ciudadano 2023</t>
  </si>
  <si>
    <t>Realizar los ajustes que se puedan presentar al Plan Anticorrupción y Atención al Ciudadano y Mapa de Riesgos de Corrupción vigencia 2023, de acuerdo a las observaciones internas o externas generadas durante el proceso de consulta.</t>
  </si>
  <si>
    <t>Diseñar y publicar la Estrategia de Rendición de Cuentas 2023 de la entidad con cronograma de actividades y acciones de mejora a ser desarrollado durante la vigencia.</t>
  </si>
  <si>
    <t>Consolidar y publicar el Plan de Acción de Participación Ciudadana y Control Social 2023 incluyendo el cronograma de los ámbitos que estructuran el componente de rendición permanente de cuentas</t>
  </si>
  <si>
    <t>Plan de Acción de Participación Ciudadana y Control Social 2023- componente de rendición permanente de cuentas publicado</t>
  </si>
  <si>
    <t>Doce (12) Informes de Gestión y Oportunidad de Respuesta a las PQRSD generados durante la vigencia 2023</t>
  </si>
  <si>
    <t>Doce (12) informes de asistencia por canales de atención del proceso de Servicio al Ciudadano generados durante la vigencia 2023</t>
  </si>
  <si>
    <t>Realizar la publicación cada vez que se requiera, de los conjuntos de Datos Abiertos que generen las diferentes áreas de la Caja de la Vivienda Popular, en el marco de la implementación de la Política de Gobierno Digital para la vigencia 2023.</t>
  </si>
  <si>
    <t>Treinta y seis (36) informes publicados durante la vigencia 2023</t>
  </si>
  <si>
    <t>Doce (12) reportes  sobre Solicitudes de Información Pública generados durante la vigencia 2023</t>
  </si>
  <si>
    <t>Plan de Integridad de la CVP aprobado (31 de enero de 2023)
Seguimiento al cronograma de implementación del Plan de Integridad de la CVP</t>
  </si>
  <si>
    <t xml:space="preserve">Consolidar y formalizar el " Portafolio de Conocimientos, saberes y talentos 2022". </t>
  </si>
  <si>
    <t xml:space="preserve"> " Portafolio de Conocimientos, saberes y talentos 2022".  </t>
  </si>
  <si>
    <t>Dirección de Gestión Corporativa  - Proceso Servicio al Ciudadano</t>
  </si>
  <si>
    <t>(16) actas de las Mesas de trabajo para la revisión de los  riesgos de corrupción vigencia 2023.</t>
  </si>
  <si>
    <t xml:space="preserve">
Seguimiento y publicación de informes de participación ciudadana y Plan de Acción de Participación Ciudadana y Control Social 2023-3 Seguimientos</t>
  </si>
  <si>
    <t>Reporte trimestral a la Alta Consejería para las Victimas del último trimestre del 2022 al tercer trimestre del 2023.</t>
  </si>
  <si>
    <t>Dirección de Gestión Corporativa - Proceso Servicio al Ciudadano</t>
  </si>
  <si>
    <t>Dirección de Gestión Corporativa - Proceso Servicio al Ciudadano
Subdirección Administrativa - Proceso Gestión Documental
Dirección Jurídica - Proceso Prevención del Daño Antijurídico y Representación Judicial
Oficina Asesora de Comunicaciones - Proceso Gestión de Comunicaciones
Oficina de Tecnologías de la Información y Comunicaciones TIC - Proceso Gestión de Tecnología de la Información y Comunicaciones
Todos los procesos de la entidad involucrados</t>
  </si>
  <si>
    <t>Preliminar del plan Anticorrupción y Atención al Ciudadano 2023  y preliminar mapa de riesgos de corrupción 2023</t>
  </si>
  <si>
    <t xml:space="preserve">Definir las actividades del Plan Anticorrupción y Atención al Ciudadano 2023 y su anexo mapa de riesgos de corrupción </t>
  </si>
  <si>
    <t xml:space="preserve">Consolidar el Plan Anticorrupción y Atención al Ciudadano 2023 y su anexo mapa de riesgos de corrupción </t>
  </si>
  <si>
    <t>Preliminar del plan Anticorrupción y Atención al Ciudadano 2023  y preliminar 208-PLA-Ft-95 Mapa Riesgos de Corrupción 2023</t>
  </si>
  <si>
    <t>Realizar mesas de trabajo con los responsables y/o enlaces de los (16) procesos, con el propósito de revisar metodológicamente los riesgos, controles y actividades de tratamiento y en los casos que se considere necesario realizar los ajustes a los que de lugar de acuerdo a la solicitud de los procesos.</t>
  </si>
  <si>
    <t>Plan Anticorrupción y de Atención la Ciudadano ajustado 
Mapa  de riesgos de corrupción ajustado</t>
  </si>
  <si>
    <t>Publicar  el Plan Anticorrupción y Atención al Ciudadano y Mapa de Riesgos de Corrupción vigencia 2023 en su versión preliminar, para consideración de los Grupos de Interés Internos y Externos</t>
  </si>
  <si>
    <t>Publicación PAAC definitivo en la página WEB</t>
  </si>
  <si>
    <t xml:space="preserve">Correo de solicitud de publicación a la oficina de comunicaciones
Publicación del PAAC preliminar y pieza grafica de socialización
</t>
  </si>
  <si>
    <t>Publicar  el Plan Anticorrupción y Atención al Ciudadano y Mapa de Riesgos de Corrupción vigencia 2023 en su versión final teniendo en cuenta las observaciones que apliquen de los Grupos de Interés Internos y Externos</t>
  </si>
  <si>
    <t>Actas cuatrimestrales de verificación de cumplimiento del "Menú Participa", de acuerdo a la normatividad vigente.</t>
  </si>
  <si>
    <t>Un mecanismo consulta o espacio  de diálogo  (Acta de reunión- Listado de asistencia-formulario consulta)</t>
  </si>
  <si>
    <t xml:space="preserve">Preparar y desarrollar la audiencia de rendición de cuentas de la  gestión realizada por la entidad durante la vigencia 2022 siguiendo el procedimiento 208-PLA-Pr-19 Rendición de Cuentas, Participación Ciudadana y Control Social  incluyendo un cronograma de trabajo  </t>
  </si>
  <si>
    <t xml:space="preserve">Cronograma  de trabajo y de divulgación de la audiencia  de rendición de cuentas. Listas de asistencia. </t>
  </si>
  <si>
    <t>Diálogo de rendición de cuentas de la  gestión realizada por la entidad dentro de la implementación del Plan de Desarrollo Distrital  2020-2024</t>
  </si>
  <si>
    <t>Lista de asistencia</t>
  </si>
  <si>
    <t>30/12(2023</t>
  </si>
  <si>
    <t xml:space="preserve"> Autodiagnóstico (1)  y seguimiento (2) de Rendición de Cuentas MIPG -FURAG 2022 -2023
</t>
  </si>
  <si>
    <t xml:space="preserve">Elaborar el Flujogrrama del Procedimiento 208-PLA-Pr-19 Rendición de Cuentas, Participación Ciudadana y Control Social </t>
  </si>
  <si>
    <t xml:space="preserve"> Procedimiento
208-PLA-Pr-19 revisado y publicado con flujograma  en la Carpeta de Calidad</t>
  </si>
  <si>
    <t xml:space="preserve">Elaborar matriz consolidada  y documento de caracterización de grupos de valor y partes interesadas de la CVP </t>
  </si>
  <si>
    <t>Documento y matriz de caracterización de grupos de valor y partes interesadas de la CVP actualizado y validado</t>
  </si>
  <si>
    <t>Tres (3) Informes cuatrimestrales con los resultados de la mediciónde la satisfacción a los beneficiarios de los programas de la Caja de la Vivienda Popular.</t>
  </si>
  <si>
    <t>Realizar sensibilización a los  funcionarios y contratistas del proceso de servicio al ciudadano  sobre el  Manual de  Servicio a la Ciudadanía</t>
  </si>
  <si>
    <t>Una (1) sensibilización semestral a los funcionarios y contratistas del proceso de servicio al ciudadano sobre el  Manual de  Servicio a la Ciudadanía. (Listado de Asistencia y Actas de Reunión) (dos (2) en el año)</t>
  </si>
  <si>
    <t>Sensibilizar y socializar a los funcionarios y contratistas del proceso de Servicio al Ciudadano sobre lenguaje claro</t>
  </si>
  <si>
    <t>Una (1) sensibilización semestral a los funcionarios y contratistas   sobre lenguaje claro. (Listado de Asistencia y Actas de Reunión) (dos (2) en el año)</t>
  </si>
  <si>
    <t xml:space="preserve"> Desarrollar 6 gifs nuevos en lengua de señas en el componente de "PARTICIPA, permitiendo a los usuarios de la comunidad sorda independencia al consultar la información relevante sobre la Entidad.</t>
  </si>
  <si>
    <t xml:space="preserve">
6 Gifs nuevos</t>
  </si>
  <si>
    <t>Sensibilizar a los contratistas y funcionarios de la Entidad que prestan atención a la ciudadanía en temas de lenguaje de señas, con el fin de prestar un servicio más eficiente teniendo en cuenta la inclusión social de la población con discapacidad auditiva.</t>
  </si>
  <si>
    <t>Dos (2) sensibilizaciones a los funcionarios y contratistas de la Entidad  sobre lenguaje a señas
Actas de reunión</t>
  </si>
  <si>
    <t>Realizar mesas de trabajo semestrales con los procesos de la entidad, con el fin de identificar e inscribir  nuevos trámites, OPA y/o solicitudes de información con los que cuenta la CVP, además de la revisión y actualización de los existentes, en la plataforma SUIT y la pagina web de la entidad cuando aplique.</t>
  </si>
  <si>
    <t>Actas de reunión de las mesas de trabajo semestrales con los procesos que aplique, donde se realiza la verificación del inventario, la necesidad de inscripción de nuevos trámites, OPA y solicitudes de información cuando aplique o actualización de la información en la plataforma SUIT; la publicación en la página web de la entidad de la información correspondiente.</t>
  </si>
  <si>
    <t>Realizar una reunión para analizar los Trámites, OPA y solicitudes de información inscritos en SUIT; y con base en ellas, priorizar y establecer la Estrategia de racionalización aplicable.</t>
  </si>
  <si>
    <t>Realizar una reunión con la Dirección de Gestión Corporativa - CID - Proceso Servicio al Ciudadano que permitan fortalecer el acceso a los trámites y servicios por parte de la ciudadanía</t>
  </si>
  <si>
    <t>Acta de reunión de la mesa de trabajo</t>
  </si>
  <si>
    <t xml:space="preserve">Generar respuestas a la ciudadanía y partes interesadas que observaron el Plan Anticorrupción y Atención a la Ciudadano - Mapa de Riesgos de Corrupción durante el proceso de consulta abierto </t>
  </si>
  <si>
    <t>Promover cinco  (5) jornada de rendición de cuentas  a los beneficiarios y comité de veeduría del Piloto Plan Terrazas.</t>
  </si>
  <si>
    <t>Cinco (5)  jornadas  mediante las cuales se socializa el estado de avance físico y financiero de la intervenciones los territorios en los que se  adelanten obras de mejoramiento en el marco de Plan Terrazas (Acta de reunión- Listado de asistencia)</t>
  </si>
  <si>
    <t>Cinco (5) jornadas de trabajo con los Comités Veedores de las obras.</t>
  </si>
  <si>
    <t>Al menos dos (2) actividades de socialización concertadas con las instancias de participación de la población víctima del conflicto armado y la Alta Consejería para las Víctimas -Listas de Asistencia y Actas. Una a cargo de cada Dirección Misional</t>
  </si>
  <si>
    <t>Crear, implementar base de datos para reporte mensual de información que permita el control y seguimiento de la información allegada en los espacios de diálogo, como también los radicados por los postulantes en la ventanilla de atención al ciudadano de la CVP,</t>
  </si>
  <si>
    <t>Realizar actividades de socialización a los ciudadanos, sobre los programas y servicios de la CVP que aplique y los canales de atención dispuestos para el trámite y gestión de sus procesos a través de los espacios de diálogos con potenciales beneficiarios</t>
  </si>
  <si>
    <t>Cuatro (4) Informes, uno trimestral con los resultados de la medición y propuesta de acciones de mejora (Abril, julio - octubre - diciembre)</t>
  </si>
  <si>
    <t xml:space="preserve">
Asesoría de Control Interno
</t>
  </si>
  <si>
    <t>Seguimiento al PAAC y al Mapa de Riesgos de Corrupción y evaluación de la efectividad de los controles plasmados en los mapas de riesgos de corrupción</t>
  </si>
  <si>
    <t>Tres (3)  Informes</t>
  </si>
  <si>
    <r>
      <rPr>
        <b/>
        <sz val="11"/>
        <color theme="1"/>
        <rFont val="Arial"/>
        <family val="2"/>
      </rPr>
      <t>Primer seguimiento:</t>
    </r>
    <r>
      <rPr>
        <sz val="11"/>
        <color theme="1"/>
        <rFont val="Arial"/>
        <family val="2"/>
      </rPr>
      <t xml:space="preserve"> Con corte al 31 de diciembre 2022.
</t>
    </r>
    <r>
      <rPr>
        <b/>
        <sz val="11"/>
        <color theme="1"/>
        <rFont val="Arial"/>
        <family val="2"/>
      </rPr>
      <t xml:space="preserve">Segundo seguimiento: </t>
    </r>
    <r>
      <rPr>
        <sz val="11"/>
        <color theme="1"/>
        <rFont val="Arial"/>
        <family val="2"/>
      </rPr>
      <t xml:space="preserve">Con corte al 30 de abril 2023. 
</t>
    </r>
    <r>
      <rPr>
        <b/>
        <sz val="11"/>
        <color theme="1"/>
        <rFont val="Arial"/>
        <family val="2"/>
      </rPr>
      <t>Tercer seguimiento</t>
    </r>
    <r>
      <rPr>
        <sz val="11"/>
        <color theme="1"/>
        <rFont val="Arial"/>
        <family val="2"/>
      </rPr>
      <t xml:space="preserve">: Con corte al 31 de agosto 2023. </t>
    </r>
  </si>
  <si>
    <r>
      <rPr>
        <b/>
        <sz val="11"/>
        <rFont val="Arial"/>
        <family val="2"/>
      </rPr>
      <t>Primer seguimiento:</t>
    </r>
    <r>
      <rPr>
        <sz val="11"/>
        <rFont val="Arial"/>
        <family val="2"/>
      </rPr>
      <t xml:space="preserve"> Con corte al 31 de diciembre 2022.
</t>
    </r>
    <r>
      <rPr>
        <b/>
        <sz val="11"/>
        <rFont val="Arial"/>
        <family val="2"/>
      </rPr>
      <t xml:space="preserve">Segundo seguimiento: </t>
    </r>
    <r>
      <rPr>
        <sz val="11"/>
        <rFont val="Arial"/>
        <family val="2"/>
      </rPr>
      <t xml:space="preserve">Con corte al 30 de abril 2023. 
</t>
    </r>
    <r>
      <rPr>
        <b/>
        <sz val="11"/>
        <rFont val="Arial"/>
        <family val="2"/>
      </rPr>
      <t>Tercer seguimiento:</t>
    </r>
    <r>
      <rPr>
        <sz val="11"/>
        <rFont val="Arial"/>
        <family val="2"/>
      </rPr>
      <t xml:space="preserve"> Con corte al 31 de agosto 2023. </t>
    </r>
  </si>
  <si>
    <t>Evaluación al Proceso de Rendición de Cuentas de la Vigencia 2022</t>
  </si>
  <si>
    <t>Informe de evaluación al Proceso de Rendición de Cuentas</t>
  </si>
  <si>
    <t xml:space="preserve">Asesoría de Control Interno </t>
  </si>
  <si>
    <t>Seguimiento semestral  frente a la Atención de las PQRS's.</t>
  </si>
  <si>
    <t>Dos Informes de seguimiento  a la atención de las PQRS.</t>
  </si>
  <si>
    <t>Publicar en la página web de la Entidad los informes finales de auditoría y de ley establecidos en el Plan Anual de Auditorías de la vigencia 2023</t>
  </si>
  <si>
    <t xml:space="preserve">Promover y alentar la generación de "Pactos por el Hábitat Digno" orientados a la satisfacción sostenible y sustentable del imaginario elaborado por los habitantes del territorio en el marco del modelo de gestion social "Nuevos Afectos Nuevos Territorios" con el fin de facilitar la interacción con la ciudadanía </t>
  </si>
  <si>
    <t xml:space="preserve">Seis (6) encuentros Modelo de Gestión Social </t>
  </si>
  <si>
    <t xml:space="preserve">Reuniones de Inicio
Encuentros 
Comités y talleres de Veeduría
Acuerdos de Sostenibilidad- Soporte en Informe 
Reporte trimestral del Plan de Acción de Participación Ciudadana y Control Social
Listados de Asistencia </t>
  </si>
  <si>
    <t>Realizar un informe de los resultados de las encuestas de medición de la satisfacción aplicadas a los beneficiarios de las obras entregadas por la Dirección de Mejoramiento de Barrios de la Caja de la Vivienda Popular.</t>
  </si>
  <si>
    <t>Informe de los resultados de las encuestas de medición de la satisfacción de los  beneficiarios</t>
  </si>
  <si>
    <t>OBJETIVO GENERAL PAAC 2023</t>
  </si>
  <si>
    <t>CONTROL DE CAMBIOS DE REGISTROS
VIGENCIA 2023</t>
  </si>
  <si>
    <t>PLAN ANTICORRUPCIÓN Y DE ATENCIÓN AL CIUDADANO - VIGENCIA 2023</t>
  </si>
  <si>
    <t>COMENTARIOS/OBSERVACIONES RECIBIDOS POR PARTE DE LA PARTES INTERESADAS</t>
  </si>
  <si>
    <t>Se consolidaron las versiones preliminares del PAAC y Mapa de riesgos de corrupción 2023 enviadas por los procesos</t>
  </si>
  <si>
    <t>31/01/2023
31/10/2023</t>
  </si>
  <si>
    <t>31/06/2023</t>
  </si>
  <si>
    <t>OBSERVACIONES - COMENTARIOS DE LAS PARTES INTERESADAS</t>
  </si>
  <si>
    <t>OBSERVACIÓN Y/O APORTE</t>
  </si>
  <si>
    <t>TRAZABILIDAD PUBLICACIÓN PAAC 2023 Y MAPA DE RIESGOS CORRUPCIÓN 2023</t>
  </si>
  <si>
    <t>Se realizó la solicitud de formulación de las actividades del PAAC y matrices de riesgos 2023 a todas la áreas de la CVP con plazo al 13 de enero de 2022</t>
  </si>
  <si>
    <t xml:space="preserve">Se cargó en página web la versión preliminar para consulta de las partes interesadas. </t>
  </si>
  <si>
    <t>OBJETIVOS ESPECÍFICOS PAAC 2023</t>
  </si>
  <si>
    <t>COMPONENTES QUE CONFORMAN EL PLAN ANTICORRUPCIÓN Y ATENCION AL CIUDADANO 2023</t>
  </si>
  <si>
    <t>OBEJTIVO DEL PAAC ASOCIADO</t>
  </si>
  <si>
    <t>1. GESTIÓN RIESGO CORRUPCIÓN</t>
  </si>
  <si>
    <t xml:space="preserve">2. RACIONALIZACIÓN DE TRÁMITES </t>
  </si>
  <si>
    <t>3. RENDICIÓN DE CUENTAS</t>
  </si>
  <si>
    <t>4. MECANISMO ATENCIÓN CIUDADANO</t>
  </si>
  <si>
    <t>5. TRANSPARENCIA</t>
  </si>
  <si>
    <t xml:space="preserve">6. INICIATIVAS ADICIONALES </t>
  </si>
  <si>
    <t>COMPONENTES</t>
  </si>
  <si>
    <t>Se solicito mediante correo electronico a la Oficina Asesora de Comunicaciones el cierre de todos los canales de consulta y participación para la construccion del PAAC 2023 de la Caja de la Vivienda Popular</t>
  </si>
  <si>
    <t>A la fecha no fueron recibidos comentarios por parte de la ciudadania y partes interesadas, solo se tiene una respuesta de la encuesta realizada, pero esta corresponde a una prueba de funcionamiento por parte de la Oficina Asesora de Comunicaciones, por lo tanto esta no sera tenida en cuenta como aporte para la construcción</t>
  </si>
  <si>
    <t>Se recibe correo por parte de la OAC con la siguiente cofirmación "Realizando la respectiva verificación no se encontró comentario o pregunta realizada sobre las publicaciones y socializaciones del PAAC2023 en redes sociales"_30/01/2023 - ASUNTO: Informe de Cierre consulta versión preliminar de del PAAC 2023</t>
  </si>
  <si>
    <t>Fecha de Actualización: 31/01/2023</t>
  </si>
  <si>
    <t>Fecha de Actualización:31/01/2023</t>
  </si>
  <si>
    <t xml:space="preserve">ACTIVIDAD 1.  </t>
  </si>
  <si>
    <t>ACTIVIDAD 2.</t>
  </si>
  <si>
    <t>ACTIVIDAD 4.</t>
  </si>
  <si>
    <t>ACTIVIDAD 7</t>
  </si>
  <si>
    <t>ACTIVIDAD 6</t>
  </si>
  <si>
    <t>Aunque se habilitaron canales tales como correo electrónico y formulario para captar las observaciones o comentarios para el PAAC preliminar de la CVP, no se obtuvieron respuestas.</t>
  </si>
  <si>
    <t>Se definieron las actividades del Plan Anticorrupción y Atención al Ciudadano 2023 y su anexo mapa de riesgos de corrupción para la vigencia 2023, el cual fue publicado en la pagina web de la entidad y el archivo se encuentra en la ruta \\10.216.160.201\planeacion\Oficial\9 PAAC\PAAC 2023 - Matriz PAAC 2023
Adicionalmente se adjunta el memorando a todos los procesos para la formulación del PAAC y Riesgos 2023</t>
  </si>
  <si>
    <t>Se definieron las actividades del Plan Anticorrupción y Atención al Ciudadano 2023 y su anexo mapa de riesgos de corrupción para la vigencia 2023, el cual fue publicado en la pagina web de la entidad y el archivo se encuentra en la ruta \\10.216.160.201\planeacion\Oficial\9 PAAC\PAAC 2023 - Matriz PAAC 2023
Se adjunta además la solicitud ante la OAC de la pieza grafica para la publicación del PAAC Preliminar</t>
  </si>
  <si>
    <t>Plan Anticorrupción y de Atención la Ciudadano Publicado en la página web de la Entidad (Pantallazos de la publicación dónde se evidencie la fecha.)</t>
  </si>
  <si>
    <t>Se realizaron mesas de trabajo con los (16) procesos, con el propósito de revisar metodológicamente los riesgos, controles y actividades de tratamiento y en los casos que se consideró necesario el proceso solicito ajustes sobre la formulación de sus riesgos.</t>
  </si>
  <si>
    <t>Todos lo procesos fueron citados a las mesas de trabajo, pero no fue posible realizar la mesa de trabajo del proceso de REAS, y por parte del líder del proceso responsable en ese momento respondió mediate correo electrónico al respecto. Se evidencian correos y citaciones. No obstante el líder informa mediante correo no tener observaciones ni ajustes a los riesgos, y metodológicamente no se presentaron observaciones especificas por la OAP, razón por la que se da por cumplida la actividad en su totalidad.</t>
  </si>
  <si>
    <t>La actividad se da por cumplida ya que no aunque no se presentaron observaciones internas o externas durante el proceso de consulta, la Oficina Asesora de Planeación mantuvo constante atención a cualquier reporte, pero dado que no se recibieron observaciones no se realizaron ajustes al respecto.</t>
  </si>
  <si>
    <t xml:space="preserve">Se adjunta correo de informe de Cierre consulta versión preliminar de del PAAC 2023, en el cual se evidencia que no se obtuvieron observaciones </t>
  </si>
  <si>
    <t>ACTIVIDAD 8</t>
  </si>
  <si>
    <t>Se tiene programado para los meses de junio y agosto una actualización a la Politica de Administración de Riesgos que permita incluir temas asociados al Sistema de Administración de Riesgo de Lavado de Activos y de la Financiación del Terrorismo -SARLAFT</t>
  </si>
  <si>
    <t>Para dar inicio a esta actividad se llevara ante el Comité Institucional de Gestión y Desempeño MIPG, la aprobación de ajuste de fecha de esta actividad y la solicitud de inclusion de otra nueva actividad para este componente correspondiente a la "Identificar riesgos, controles y responsables asociados a la prevención del Lavado de Activos y Financiación del Terrorismo, siempre que apliqué de acuerdo a la competencia y alcance de los procesos".
Se adjunta correo de solicitud de inclusion de la actividad con el proposito de abrir la solicitud de aprtobación dentro de la agenda del proximo Comite Institucional de Gestión y Desempeño MIPG.
Consideramos un avance del 25% de la actividad puesto que ya iniciamos con la solicitud de ajustes y tiempos ante el comite respectivo, para el cumplimiento de la misma.</t>
  </si>
  <si>
    <t>Se solicito ante la Oficina Asesora de Comunicaciones la publicación del Plan Anticorrupción y Atención al Ciudadano y Mapa de Riesgos de Corrupción vigencia 2023 en su versión final. Es de aclarar que por parte de los Grupos de Interés Internos y Externos no se recibieron comentarios o ajustes sobre el tema</t>
  </si>
  <si>
    <t>Se publicó el Plan Anticorrupción y Atención al Ciudadano y Mapa de Riesgos de Corrupción vigencia 2023 en su versión preliminar, para consideración de los Grupos de Interés Internos y Externos</t>
  </si>
  <si>
    <t>ACTIVIDAD 5.</t>
  </si>
  <si>
    <t xml:space="preserve">Durante el desarrollo del primer trimestre del año 2023, hemos realizado una (1) entrega masiva de 9 títulos de propiedad a beneficiarios del desarrollo Bogotá 2 sector de la localidad de Ciudad Bolívar, esta actividad fue llevada a cabo en el salón comunal del barrio bogotá 2 sector el día 28 de febrero de 2023.
</t>
  </si>
  <si>
    <t>20.1. FOTOS ENTREGA DE TITULOS</t>
  </si>
  <si>
    <t>Dar continuidad a los espacios de entrega de títulos de propiedad de los mecanismos de procesos de pertenencia en los territorios intervenidos toda vez que permite visibilizar los espacios de participación incidente en materia de titulación y logra generar confianza con la comunidad.</t>
  </si>
  <si>
    <t>A la fecha, el equipo social realizó un espacio de diálogo con la comunidad de Arboleda Santa Teresita respecto a los avances de reparaciones locativas, proceso de titulación y del mismo modo, escuchar las sugerencias, inquietudes y opiniones que tienen los beneficiarios sobre el proyecto y cómo ellos pueden hacer solicitudes a través de la página web de la CVP.</t>
  </si>
  <si>
    <t>1. Espacio de diálogo comunidad Arboleda Santa Teresita-localidad de San Cristóbal.</t>
  </si>
  <si>
    <t>La Dirección de Urbanizaciones y Titulación continuará realizando actividades de socialización de la oferta misional en los diferentes desarrollos en los que la DUT tiene presencia por primer vez. En el año 2023 la DUT no ha vinculado ningún desarrollo, sin embargo,  se espera que trimestralmente el equipo social pueda dar a conocer la oferta institucional de la CVP en los desarrollos intervenidos.</t>
  </si>
  <si>
    <t>Para dar cumplimiento a la acción de mejora, el equipo social a través de las entrega de los títulos de propiedad, realiza el diligenciamiento del formato de evaluación de encuentros y diálogos con la ciudadanía (ámbitos de participación, rendición de cuentas y control social), con el fin de medir el impacto general de los ciudadanos sobre los títulos otorgados por la CVP a través de la Dirección de Urbanizaciones y Titulación.</t>
  </si>
  <si>
    <t>1. Informe trimestral de satisfacción al ciudadano correspondiente al primer trimestre DUT.</t>
  </si>
  <si>
    <t xml:space="preserve">La respuesta de la ciudadanía con los servicios ofertados por la Dirección de Urbanizaciones y Titulación han sido positivos, para este trimestre el mecanismo evaluado corresponde al proceso de pertenencia, por ello, las únicas observaciones generadas a nivel global por parte de la comunidad es que se tenga en cuenta realizar un evento masivo en las entrega de los títulos, no obstante, resaltan el acercamiento y celeridad por parte de la CVP en el programa de titulación. </t>
  </si>
  <si>
    <t xml:space="preserve">En el cuatrimestre contractual se realizó capacitación al equipo social respecto al fortalecimiento de la comunicación asertiva con los beneficiarios del programa de titulación. </t>
  </si>
  <si>
    <t>1. Listado de asistencia capacitación atención al ciudadano.</t>
  </si>
  <si>
    <t xml:space="preserve">Cuatrimestralmente se realiza capacitación al equipo social respecto a los lineamientos de atención al ciudadano conforme a lo establecido en la política de atención al ciudadano cuyo objetivo general es garantizar el acceso efectivo, oportuno y de calidad de los ciudadanos y ciudadanas que son beneficiarios (as) del programa de titulación. </t>
  </si>
  <si>
    <t>Diseño y publicación del componente 3 de Rendición de Cuentas Plan Anticorrupción y de Atención a la Ciudadanía vigencia 2023.</t>
  </si>
  <si>
    <t>1. Acta_Planeación Estrategia de Participación y Rendición de Cuentas(12 de enero 2023)
2. Presentación base de estrategia de rendición de cuentas y participación CVP para 2023. 
3. Correo de propuesta componente tres PAAC de rendición de cuentas.
4. Soportes de publicación y divulgación PAAC 2023.</t>
  </si>
  <si>
    <t>Durante el mes de enero se llevó a cabo el proceso de formulación de la estrategia de  rendición de cuentas 2023. El diseño y publicación del componente 3 de Rendición de Cuentas del presente Plan Anticorrupción y de Atención a la Ciudadanía, en sus componentes de información, diálogo y responsabilidad, constituyen la estrategia de rendición de cuentas de la vigencia 2023. https://www.cajaviviendapopular.gov.co/sites/default/files/Matriz%20PAAC%202023_Versi%C3%B3n%20Final.xlsx</t>
  </si>
  <si>
    <t>Diseño, consolidación y publicación Plan de Acción de Participación Ciudadana y Control Social 2023</t>
  </si>
  <si>
    <t xml:space="preserve">1. Correos de formulación de Plan de Acción de Participación Ciudadana y Control Social 2023.
2. Acta_Planeación Estrategia de Participación y Rendición de Cuentas(12 de enero 2023)
3. Matriz consolidada Plan de Acción de Participación Ciudadana y Control Social 2023.
4. Correo de publicación en página web del Plan de Acción  de Participación Ciudadana y Control Social 
</t>
  </si>
  <si>
    <t>Durante el mes de enero se llevó a cabo el proceso de formulación del Plan de Acción de Participación 2023. Este proceso involucró la construcción colectiva del Plan con las direcciones misionales, la OAP y la OAC, dependnecia que también publicó el Plan en la página web de la CVP. https://www.cajaviviendapopular.gov.co/?q=Transparencia/mecanismos-espacios-o-instancias-del-men%C3%BA-participa#plan-institucional-de-participaci-n-ciudadana</t>
  </si>
  <si>
    <t>Elaboración y publicación en la página web  del Informe de Rendición de Cuentas de la Vigencia 2022.</t>
  </si>
  <si>
    <t>1.Informe de Rendición de Cuentas 2023 de la Vigencia 2022
2. 4 Anexos al Informe
3. Correo de solicitud de publicación del Informe</t>
  </si>
  <si>
    <t>El Informe de Rendición de Cuentas de la Vigencia 2023, soporte de la Audiencia de la misma vigencia desarrollada el 28 de marzo de 2032 se publico el 15 de marzo y hace parte de un micrositio donde se almacenó toda la información del proceso. https://www.cajaviviendapopular.gov.co/?q=Nosotros/Informes/rendicion-de-cuentas</t>
  </si>
  <si>
    <t>Consolidación y publicación del informe final de Rendición de Cuentas de la Vigencia 2022.</t>
  </si>
  <si>
    <t>El Informe  Consolidado de Rendición de Cuentas de la Vigencia 2023, se remitió a la Veeduría Distrital y se publicó en el micrositio donde se almacenó toda la información del proceso. https://www.cajaviviendapopular.gov.co/?q=Nosotros/Informes/rendicion-de-cuenta</t>
  </si>
  <si>
    <t xml:space="preserve">Se consolidó y publicó el primer seguimiento trimestral al Plan de Acción de Participación Ciudadana y Control Social 2023 con los respectivos informes trimestrales de soporte. </t>
  </si>
  <si>
    <t>1. Matriz de Seguimiento PAPC Primer Trimestre
2.Cuatro informes consolidados de participación y rendición de cuentas de cada  una de las cuatro direcciones misionales 
3. Correos de proceso de consolidación de seguimiento
4. Correos de publicación de matriz del PAPC y de informes trimestrales</t>
  </si>
  <si>
    <t>Se realizó el primer seguimiento trimestral del Plan de Acción de Participación Ciudadana en conjunto con las direcciones misionales y se publicó en el Menú Participa de la página web de la entidad en colaboración con la OAC.</t>
  </si>
  <si>
    <t>Se realizó una primera reunión entre la OAC y la OAP para revisar los componentes del Menú Participa.</t>
  </si>
  <si>
    <t>Acta_1_Seguimiento Estrategia MENÚ PARTICIPA (16 de marzo de 2023)</t>
  </si>
  <si>
    <t>Se realizó una primera reunión entre la OAC y la OAP para revisar los componentes del Menú Participa sobre todo en lo relacionado con los componentes de rendición de cuentas y las dimensiones de gobierno abierto.</t>
  </si>
  <si>
    <t>Para el primer cuatrimestre de 2023 se presentan como soporte dos reportes de seguimiento de los aportes a metas y accione de la Caja de la Vivienda Popular a la Política Pública de Víctimas. Este seguimiento es revisado y consolidado por la Oficina Asesora de Planeación con los reportes de la Dirección de Reasentamientos y la Dirección de Mejoramiento de Vivienda.</t>
  </si>
  <si>
    <t xml:space="preserve">Se realizó un proceso de consulta ciudadana basado en un formulario y en un trabajó de recolección de preguntas y temas de interés de la ciudadanía en la Oficina de Servicio al Ciudadano y en los territorios donde se desarrollan los proyectos de la CVP. </t>
  </si>
  <si>
    <t>1. Formulario de consulta.
2. Correo de publicación de consulta
3. Documento resumen de recolección de preguntas y temas de interés</t>
  </si>
  <si>
    <t xml:space="preserve">Durante los meses de febrero y marzo se combinó una estrategia digital y otra de entrevistas y recolección de preguntas y temas de interés para estructurar la Audiencia de Rendición de Cuentas de la vigencia 2022. Este trabajo se desarrolló mancomunadamente entre la OAP y la OAC. </t>
  </si>
  <si>
    <t>Durante el primer trimestre de 2023 se cumplieron las etapas de preparación y desarrollo de la Audiencia de Rendición de Cuentas de la vigencia 2022 desarrollada el 28 de marzo de 2023</t>
  </si>
  <si>
    <t>1 Carpeta preparación (acta de revisión de estrategia y soportes de reuniones de revisión de dimensiones de la Audiencia, cronograma, correos de envió y soportes de publicación, correo de anuncio de audiencia).
2.Carpeta de Desarrollo(Acta Audiencia de Rendición de Cuentas, Listas de Asistencia y métricas de la misma)</t>
  </si>
  <si>
    <t>La Audiencia de Rendición de Cuentas de la Vigencia 2022 se desarrolló el 28 de marzo de 2023 de forma semipresencial cumpliendo el Procedimiento de Rendición de Cuentas, Participación Ciudadana y Control Social de la entidad.</t>
  </si>
  <si>
    <t>Identificación y formulación de mejoras través de revisión de autodiagnóstico en la formulación de la estrategia de rendición de cuentas de la vigencia 2023. 
Seguimiento a acciones de mejoramiento y observaciones realizadas dentro de auditorías 2022</t>
  </si>
  <si>
    <t>1. Acta_Planeación Estrategia de Participación y Rendición de Cuentas(12 de enero 2023)
2. Carpeta de Mejoramiento (matriz y correo)</t>
  </si>
  <si>
    <t>Queda pendiente hacer dos seguimiento y /o revisiones de autodiagnósticos durante la vigencia 2023</t>
  </si>
  <si>
    <t>Se consolidó la matriz de caracterización de grupos de valor de la CVP dentro de la carpeta de calidad.</t>
  </si>
  <si>
    <t>1. Matriz de caracterización de grupos de valor de la CVP</t>
  </si>
  <si>
    <t xml:space="preserve">Durante el primer cuatrimestre se avanzó en la consolidación de las matrices de los diferentes procesos de la entidad en una sola matriz publicada dentro de la carpeta de calidad. Queda pendiente la realización de un documento de soporte para cumplir el porcentaje restante de esta actividad.  </t>
  </si>
  <si>
    <t>Se realizó la primera jornada de sensibilización y fortalecimiento de rendición de cuentas de la mano de la Veeduría Distrital el 17 de marzo de 2023</t>
  </si>
  <si>
    <t>1. Correos de invitación y convocatoria
2. Pieza de comunicaciones
3. Lista de Asistencia a la sesión de sensibilización
4. Presentación realizada
5. Divulgación y circulación de la grabación de la sensibilización</t>
  </si>
  <si>
    <t>Se realizó una primera jornada de sensibilización de forma virtual en articulación con la Veeduría Distrital y con la UAESP que hizo parte de la fase de preparación de la Audiencia de Rendición de Cuentas de la vigencia 2022. Quedan pendientes 3 sensibilizaciones durante la vigencia.</t>
  </si>
  <si>
    <t>Durante el primer cuatrimestre se llevó a cabo el primer seguimiento trimestral los dos indicadores de participación ciudadana y rendición de cuentas.</t>
  </si>
  <si>
    <t>1. Matriz de indicadores
2. Correo de envío</t>
  </si>
  <si>
    <t>Para este periodo se realizó uno de tres seguimientos pervistos dentro del presente plan para la vigencia.</t>
  </si>
  <si>
    <t xml:space="preserve">Cumplida </t>
  </si>
  <si>
    <t>Incumplida</t>
  </si>
  <si>
    <t xml:space="preserve">No reporta </t>
  </si>
  <si>
    <t>1. Informe Consolidado 
2.Oficio radicado de envío
3. Publicación de informe página web</t>
  </si>
  <si>
    <t xml:space="preserve">El proceso reporta haber realizado el diiseño y publicación de la Estrategia de Rendición de Cuentas 2023 de la CVP con cronograma de actividades y acciones de mejora a ser desarrollado durante la vigencia.
El proceso reporta cumplimiento de la actividad conforme a lo establecido en su formulación y adjunta evidencia conforme a la meta producto esperada.
</t>
  </si>
  <si>
    <t>El proceso reporta haber consolidado y publicado en el Plan de Acción de Participación Ciudadana y Control Social 2023.
El proceso reporta cumplimiento de la actividad conforme a lo establecido en su formulación y adjunta evidencia conforme a la meta producto esperada.</t>
  </si>
  <si>
    <t>El proceso reporta haber consolidado y publicar informe de Rendición de Cuentas con base en la información aportada por las diferentes áreas de la entidad, para consulta por parte de los grupos de interés y la ciudadanía en general.
El proceso reporta cumplimiento de la actividad conforme a lo establecido en su formulación y adjunta evidencia conforme a la meta producto esperada.</t>
  </si>
  <si>
    <t>El proceso reporta haber consolidado, publicado y divulgado el informe final del proceso derivado de la audiencia rendición de cuentas.
El proceso reporta cumplimiento de la actividad conforme a lo establecido en su formulación y adjunta evidencia conforme a la meta producto esperada.</t>
  </si>
  <si>
    <t>El proceso reporta haber realizado  primer seguimiento trimestral del Plan de Acción de Participación Ciudadana en conjunto con las direcciones misionales y se publicó en el Menú Participa de la página web de la entidad en colaboración con la OAC.
El proceso reporta avance sobre la actividad definida y evidencia avance sobre la actividad al corte del primer cuatrimestre mostrando un avance del 25%.</t>
  </si>
  <si>
    <t>El proceso reporta haber realizado una reunión entre la OAC y la OAP para revisar los componentes del Menú Participa.
El proceso reporta avance sobre la actividad definida y evidencia avance sobre la actividad al corte del primer cuatrimestre mostrando un avance del 33%.</t>
  </si>
  <si>
    <t>El proceso reporta haber realizado la consolidación del reporte de metas y acciones de la Caja de la Vivienda Popular  con la Política Pública de Víctimas de la vigencia 2022  incluyendo el cuarto reporte trimestral de la misma y se efectuo el primer reporte de metas y acciones de la Caja de la Vivienda Popular con la Política Pública de Víctimas durante la vigencia 2023
El proceso reporta avance sobre la actividad definida y evidencia avance sobre la actividad al corte del primer cuatrimestre mostrando un avance del 50%.</t>
  </si>
  <si>
    <t>El proceso reporta el desarrollo de la consulta ciudadana basado en un formulario y en un trabajó de recolección de preguntas y temas de interés de la ciudadanía en la Oficina de Servicio al Ciudadano y en los territorios donde se desarrollan los proyectos de la CVP. 
El proceso reporta cumplimiento de la actividad conforme a lo establecido en su formulación y adjunta evidencia conforme a la meta producto esperada.</t>
  </si>
  <si>
    <t>El proceso reporta que durante el primer trimestre de 2023 se cumplieron las etapas de preparación y desarrollo de la Audiencia de Rendición de Cuentas de la vigencia 2022 desarrollada el 28 de marzo de 2023.
El proceso reporta cumplimiento de la actividad conforme a lo establecido en su formulación y adjunta evidencia conforme a la meta producto esperada.</t>
  </si>
  <si>
    <t>El proceso reporta la realización de campañas y jornadas de sensibilización en la fase de vinculación de familias al proceso de titulación y generar espacios de evaluación y de entrega pública de títulos a aquellas familias beneficiaras  durante la vigencia 2022.
El proceso reporta avance sobre la actividad definida y evidencia avance sobre la actividad al corte del primer cuatrimestre mostrando un avance del 33%.</t>
  </si>
  <si>
    <t>El proceso reporta que identifico y genero opciones de mejora a la estrategia de rendición de cuentas mediante la realización y  seguimiento al ejercicio de autodiagnóstico de Rendición de Cuentas del DAFP.
El proceso reporta avance sobre la actividad definida y evidencia avance sobre la actividad al corte del primer cuatrimestre mostrando un avance del 33%.</t>
  </si>
  <si>
    <t>El proceso reporta cumplimiento de la actividad mediante la consolidación de la matriz de caracterización de grupos de valor de la CVP dentro de la carpeta de calidad.
El proceso reporta avance sobre la actividad definida y evidencia avance sobre la actividad al corte del primer cuatrimestre mostrando un avance del 50%.</t>
  </si>
  <si>
    <t>El proceso reporta que realizó la primera jornada de sensibilización y fortalecimiento de rendición de cuentas de la mano de la Veeduría Distrital
El proceso reporta avance sobre la actividad definida y evidencia avance sobre la actividad al corte del primer cuatrimestre mostrando un avance del 25%.</t>
  </si>
  <si>
    <t>El proceso reporta que  llevó a cabo el primer seguimiento trimestral los dos indicadores de participación ciudadana y rendición de cuentas.
El proceso reporta avance sobre la actividad definida y evidencia avance sobre la actividad al corte del primer cuatrimestre mostrando un avance del 33%.</t>
  </si>
  <si>
    <t>3 Cronogramas (uno mensual) para medición  divulgar a través de las redes sociales, página web, canales internos y externos de comunicación actividades y escenarios de participación ciudadana, dialogos ciudadanos, actividaes, recorridos etc</t>
  </si>
  <si>
    <t>https://drive.google.com/drive/folders/1aJKX5tjj3_RlaRK8v-7Uf5sr2GL8Ycei</t>
  </si>
  <si>
    <t>Publicado  Informe Final Audiencia de Rendición de Cuentas CVP Vigencia de la Vigencia 2022 y el  Informe de Evaluación de Audiencia de Rendición de Cuentas CVP Vigencia 2022_Asesora Control Interno</t>
  </si>
  <si>
    <t>https://drive.google.com/drive/folders/1DZUzFildg26gqArfR9sniQdN5_JmBVKw</t>
  </si>
  <si>
    <t xml:space="preserve">El proceso reporta haber realizado el cronograma para la medición  y divulgación a través de las redes sociales, página web, canales internos y externos de comunicación actividades y escenarios de participación ciudadana, dialogos ciudadanos, actividaes,
El proceso reporta cumplimiento de la actividad conforme a lo establecido en su formulación y adjunta evidencia conforme a la meta producto esperada.
</t>
  </si>
  <si>
    <t>El proceso reporta la publicación del Informe Final Audiencia de Rendición de Cuentas CVP Vigencia de la Vigencia 2022 y el  Informe de Evaluación de Audiencia de Rendición de Cuentas CVP Vigencia 2022_Asesora Control Interno
El proceso reporta cumplimiento de la actividad conforme a lo establecido en su formulación y adjunta evidencia conforme a la meta producto esperada.</t>
  </si>
  <si>
    <t>Se han publicado acorde a los documentos suministrados por el área de Servicio al Ciudadano</t>
  </si>
  <si>
    <t>https://drive.google.com/drive/folders/1QopkH6uaE4uLaC8qgyhZ6CYHpV8SuFeu</t>
  </si>
  <si>
    <t>El proceso reporta que ha publicado los archivos remitidos desde Servicio al Ciudadano, en cuanto a Informes de Satisfacción de Servicio al Ciudadano, Oportunidad de Respuesta a las PQRSD, Informe Mensual de PQRSD, entre otros de la Entidad. 
El proceso reporta avance sobre la actividad definida y evidencia avance sobre la actividad al corte del primer cuatrimestre mostrando un avance del 33%.</t>
  </si>
  <si>
    <t>Se publicaron tres documentos de acuerdo al planteamiento de la actividad; registro de publicaciones en página web mensualmente para los meses de febrero, marzo y abril de 2023.</t>
  </si>
  <si>
    <t>Registro de publicaciones en página web mensualmente 2023: https://drive.google.com/drive/folders/1ydono-wR6jFiKsJKxeU5uiEhk5hOOWpj</t>
  </si>
  <si>
    <t>Como listas de validación o verificación de la información publicada se realizó el diligenciamiento del Esquema de Publicación de la Información mensualmente para febrero, marzo y abril de 2023. Publicados en Transparencia.</t>
  </si>
  <si>
    <t>Lista de verificación aplicada: Esquemas de publicación de la información: https://drive.google.com/drive/folders/1VdElQRrl_X-UVVvHTr09rwFoz9qNWvhR</t>
  </si>
  <si>
    <t>Se realizó una (1) Acta de reunión de la mesa de trabajo en la Dirección de Gestión Corporativa para definir acciones a trabajar entre la Oficina Asesora de Comunicaciones y el área de Servicio al Ciudadano para fortalecer  los trámites y servicios por parte de la ciudadanía.</t>
  </si>
  <si>
    <t>Acta de reunión de la mesa de trabajo fortalecer tramites ciudadanos 2023: https://drive.google.com/drive/folders/1_8iFsLBOxnvyUqvKJ2G_xCKRW7v_FMnY</t>
  </si>
  <si>
    <t>Se publicaron 04  piezas gráficas en web y redes sociales para divulgar la gratuidad de los servicios en la CVP (principios de gratuidad y canales de respuesta, según la Ley de 1712 de 2014).</t>
  </si>
  <si>
    <t>Gratuidad de los servicios (principios de gratuidad y canales de respuesta, según la Ley de 1712 de 2014): https://drive.google.com/drive/folders/1e7fEgCCjNdnuuypkMTBOiInt8DFNvlCk</t>
  </si>
  <si>
    <t>Se colocaron en rotación 13 piezas de Transparencia y Acceso a la Información Pública, medios usados Redes sociales, maillimg, pantallas internas.</t>
  </si>
  <si>
    <t>Piezas Gráficas con contenidos de Transparencia divulgadas: https://drive.google.com/drive/folders/1_0xUqxa9nF16ssrxa9qNSZc-4UoPAb2I</t>
  </si>
  <si>
    <t>4 Esquemas de Publicación de la Información mensualmente para enero,  febrero, marzo y abril de 2023. Publicados en Transparencia.</t>
  </si>
  <si>
    <t>Esquemas de publicación de la información: https://drive.google.com/drive/folders/1GDPkYt7z4vWtE4uGk3rH7KjKQDARkCpW</t>
  </si>
  <si>
    <t>3 Registros mensuales  de publicaciones en la página web, febrero, marzo y abril de 2023</t>
  </si>
  <si>
    <t>Registros mensuales  de publicaciones en la página web : https://drive.google.com/drive/folders/1ydono-wR6jFiKsJKxeU5uiEhk5hOOWpj</t>
  </si>
  <si>
    <t>Está Pendiente para el Primer Semestre 2023 ( en el mes de Mayo)</t>
  </si>
  <si>
    <t>Pendiente en curso y dentro de las fechas</t>
  </si>
  <si>
    <t>En curso y dentro de los tiempos estipulados</t>
  </si>
  <si>
    <t>Cronograma mensual de actividades para reconocimiento de territorios, la población beneficiaria y las transformaciones que genera el trabajo de los programas misionales de la CVP.</t>
  </si>
  <si>
    <t>https://drive.google.com/drive/folders/1AqWGLzlsKQTuSsI67iD9RWcI83m5Aova</t>
  </si>
  <si>
    <t>Cronograma mensual de actividades de fortalecimiento de la página web; ademas Menu de accesibilidad web para fortalecer consultas web para personas en condición de discapacidad visual, además gifs con lectura lengua de señas colombiana, además adpatación software convertic de Mintic, y adpatación en buscador Microsoft Edge de conversión de los textos de la página web a lenguaje sonoro.</t>
  </si>
  <si>
    <t>https://drive.google.com/drive/folders/10H9PMhVLZqCDsaeQHPrfQ7VkN6uMZy9S</t>
  </si>
  <si>
    <t>El proceso reporta el diseño e implementación de un cronograma mensual de actividades para reconocimiento de territorios, la población beneficiaria y las transformaciones que genera el trabajo de los programas misionales de la CVP.
El proceso reporta avance sobre la actividad definida y evidencia avance sobre la actividad al corte del primer cuatrimestre mostrando un avance del 33%.</t>
  </si>
  <si>
    <t>El proceso reporta haber realizado de actividades de fortalecimiento de la página web; ademas Menu de accesibilidad web para fortalecer consultas web para personas en condición de discapacidad visual, además gifs con lectura lengua de señas colombiana, además adpatación software convertic de Mintic, y adpatación en buscador Microsoft Edge de conversión de los textos de la página web a lenguaje sonoro.
El proceso reporta cumplimiento de la actividad conforme a lo establecido en su formulación y adjunta evidencia conforme a la meta producto esperada.</t>
  </si>
  <si>
    <t>El proceso reporta  que se publicaron tres documentos de acuerdo al planteamiento de la actividad; registro de publicaciones en página web mensualmente para los meses de febrero, marzo y abril de 2023. Mostrando asi, actualizacion y publicacion de los contenidos en el botón de Transparencia, de forma tal que se de cumplimiento a la implementación de la Ley 1712 de 2014 en la Entidad
El proceso reporta avance sobre la actividad definida y evidencia avance sobre la actividad al corte del primer cuatrimestre mostrando un avance del 33%.</t>
  </si>
  <si>
    <t>El proceso reporta  haber verificado la coherencia y actualización de información publicada en la página web de la entidad. 
El proceso reporta avance sobre la actividad definida y evidencia avance sobre la actividad al corte del primer cuatrimestre mostrando un avance del 33%.</t>
  </si>
  <si>
    <t>El proceso reporta  haber realizado una mesa de trabajo en la Dirección de Gestión Corporativa para definir acciones a trabajar entre la Oficina Asesora de Comunicaciones y el área de Servicio al Ciudadano para fortalecer  los trámites y servicios por parte de la ciudadanía. 
El proceso reporta avance sobre la actividad definida y evidencia avance sobre la actividad al corte del primer cuatrimestre mostrando un avance del 33%.</t>
  </si>
  <si>
    <t>El proceso reporta  haber publicado en medios de comunicación institucionales, piezas visuales con información para la ciudadanía, en la que se comunica la gratuidad de los servicios (principios de gratuidad y canales de respuesta, según la Ley de 1712 de 2014).
El proceso reporta avance sobre la actividad definida y evidencia avance sobre la actividad al corte del primer cuatrimestre mostrando un avance del 33%.</t>
  </si>
  <si>
    <t>El proceso reporta  haber publicado  piezas de Transparencia y Acceso a la Información Pública, medios usados Redes sociales, maillimg, pantallas internas.
El proceso reporta avance sobre la actividad definida y evidencia avance sobre la actividad al corte del primer cuatrimestre mostrando un avance del 33%.</t>
  </si>
  <si>
    <t>El proceso reporta  haber actualizado  el Esquema de publicación de información en la página Web.
El proceso reporta avance sobre la actividad definida y evidencia avance sobre la actividad al corte del primer cuatrimestre mostrando un avance del 33%.</t>
  </si>
  <si>
    <t>El proceso reporta  haber realizado los registros mensuales  de publicaciones en la página web, febrero, marzo y abril de 2023
El proceso reporta avance sobre la actividad definida y evidencia avance sobre la actividad al corte del primer cuatrimestre mostrando un avance del 33%.</t>
  </si>
  <si>
    <t>El proceso no reporta avance sobre esta actividad, no obstante se encuentra dentro de los tiempos definidos para ejecutarla.</t>
  </si>
  <si>
    <t>El proceso reporta  haber realizado un espacio de diálogo con la comunidad de Arboleda Santa Teresita respecto a los avances de reparaciones locativas, proceso de titulación y del mismo modo, escuchar las sugerencias, inquietudes y opiniones que tienen los beneficiarios sobre el proyecto y cómo ellos pueden hacer solicitudes a través de la página web de la CVP. 
El proceso reporta avance sobre la actividad definida y evidencia avance sobre la actividad al corte del primer cuatrimestre mostrando un avance del 25%.</t>
  </si>
  <si>
    <t>El proceso reporta el diligenciamiento del formato de evaluación de encuentros y diálogos con la ciudadanía (ámbitos de participación, rendición de cuentas y control social), con el fin de medir el impacto general de los ciudadanos sobre los títulos otorgados por la CVP a través de la Dirección de Urbanizaciones y Titulación.
El proceso reporta avance sobre la actividad definida y evidencia avance sobre la actividad al corte del primer cuatrimestre mostrando un avance del 25%.</t>
  </si>
  <si>
    <t>El proceso reporta la realización de una capacitación al equipo social respecto al fortalecimiento de la comunicación asertiva con los beneficiarios del programa de titulación. 
El proceso reporta avance sobre la actividad definida y evidencia avance sobre la actividad al corte del primer cuatrimestre mostrando un avance del 33%.</t>
  </si>
  <si>
    <t>El proceso reporta la la publicacion acorde a los documentos suministrados por el área de Servicio al Ciudadano
El proceso reporta avance sobre la actividad definida y evidencia avance sobre la actividad al corte del primer cuatrimestre mostrando un avance del 33%.</t>
  </si>
  <si>
    <t xml:space="preserve">Durante el primer cuatrimestre se cargó de manera mensual en los datos de operación de la Plataforma SUIT, el número de PQRSD reportadas por el porceso de Servicio al Ciudadano.
Se realizó una mesa de trabajo con el Departamento Administrativo de la Función Pública el día 20 de abril de 2023, con el objetivo de realizar la inscripción del trámite de Reconocimiento de Edificaciones existentes y/o Expedición de Licencias de Construcción o Modificación Licencia de Construcción, vigente en la plataforma SUIT (Sistema Único de Información de Trámites) y, la actualización del trámite Postulación Programas de reubicación de asentamientos humanos ubicados en zonas de alto riesgo. </t>
  </si>
  <si>
    <t>Cargue Cifras SUIT
Mesa de trabajo DAFP</t>
  </si>
  <si>
    <t>Se solicitó a la Dirección de Mejoramiento de Vivienda la revisión de los documentos del trámite de Reconocimiento de Edificaciones existentes y/o Expedición de Licencias de Construcción o Modificación Licencia de Construcción vigente en la plataforma SUIT, con el objetivo de identificar si el trámite corresponde o no a un trámite modelo de Licencia Urbanistica inscrito en el SUIT y, revisar el fundamento legal, requisitos, tiempo y propósito del trámite para avanzar en la Estrategia de Racionalización de Trámites de la CVP para la vigencia 2023
Mediante el memorando 202311300028723 se solicitó a los procesos involucrados en el proceso de racionalización de trámites la designación de los enlaces para llevar a cabo la gestión correspondiente diranete la vigencia en curso.</t>
  </si>
  <si>
    <t>Correo Revisión del Trámite DMV
Memorando 202311300028723</t>
  </si>
  <si>
    <t>El proceso avance de la actividad mediante una mesa de trabajo con el DAFP, con el objetivo de realizar la inscripción del trámite de Reconocimiento de Edificaciones existentes y/o Expedición de Licencias de Construcción o Modificación Licencia de Construcción, vigente en la plataforma SUIT (Sistema Único de Información de Trámites) y, la actualización del trámite Postulación Programas de reubicación de asentamientos humanos ubicados en zonas de alto riesgo. 
El proceso reporta avance sobre la actividad definida y evidencia avance sobre la actividad al corte del primer cuatrimestre mostrando un avance del 33%.</t>
  </si>
  <si>
    <t>El proceso reporta avance de la actividad entre otros, mediante el memorando 202311300028723 donde solicitó a los procesos involucrados en el proceso de racionalización de trámites la designación de los enlaces para llevar a cabo la gestión correspondiente diranete la vigencia en curso.
El proceso reporta avance sobre la actividad definida y evidencia avance sobre la actividad al corte del primer cuatrimestre mostrando un avance del 33%.</t>
  </si>
  <si>
    <t>La publicación de esta actividad se realiza de forma semestral en junio y diciembre por lo que para este cuatrimestre no hay avance</t>
  </si>
  <si>
    <t>Se verificaron los informes mensuales de disponibilidad de la plataforma de ETB, estos informes se revisan mes vencido, para el primer cuatrimestres se tienen los informes de diciembre, enero, febrero y marzo</t>
  </si>
  <si>
    <t>10 Informes Disponibilidad ETB</t>
  </si>
  <si>
    <t>Se da viabiliadad al requerimiento No. 23846 en certificaciones de cartera, con el fin de incluir en los documentos que se generan a través del enlace referido (paz y salvos, certificaciones) el nombre del cesionario o nuevo deudor, su identificación, y la identificación de dicha circunstancia</t>
  </si>
  <si>
    <t>11 Requerimiento certificaciones cartera</t>
  </si>
  <si>
    <t>Esta actividad se realiza de forma anual y se tiene programada para el segundo semestre de 2023</t>
  </si>
  <si>
    <t>Se actualizó el índice de información clasificada y reservada y se remitió para publicación en el mes de enero 2023, esta actividad se realiza de forma anual</t>
  </si>
  <si>
    <t>21 Indice de información CR</t>
  </si>
  <si>
    <t>El proceso reporta que la actividad esta programada para el mes de junio. 
La actividad esta dentro de los tiempos establecidos para su ejecución.</t>
  </si>
  <si>
    <t>El proceso reporta que verificaron los informes mensuales de disponibilidad de la plataforma de ETB, estos informes se revisan mes vencido, para el primer cuatrimestres se tienen los informes de diciembre, enero, febrero y marzo
El proceso reporta avance sobre la actividad definida y evidencia avance sobre la actividad al corte del primer cuatrimestre mostrando un avance del 25%.</t>
  </si>
  <si>
    <t>El proceso reporta  que se abrio el requerimiento No. 23846 en certificaciones de cartera, con el fin de incluir en los documentos que se generan a través del enlace referido (paz y salvos, certificaciones) (tramites y OPAS) el nombre del cesionario o nuevo deudor, su identificación, y la identificación de dicha circunstancia
El proceso reporta avance sobre la actividad definida y evidencia avance sobre la actividad al corte del primer cuatrimestre mostrando un avance del 25%.</t>
  </si>
  <si>
    <t>El proceso reporta que la actividad esta programada para el segundo semestre de 2023
La actividad esta dentro de los tiempos establecidos para su ejecución.</t>
  </si>
  <si>
    <t>El proceso reporta que actualizó el índice de información clasificada y reservada y se remitió para publicación en el mes de enero 2023, esta actividad se realiza de forma anual.
El proceso reporta cumplimiento de la actividad conforme a lo establecido en su formulación y adjunta evidencia conforme a la meta producto esperada.</t>
  </si>
  <si>
    <t>Durante el primer cuatrimestre del 2023 se  evaluó el grado de satisfacción a un total de 210 ciudadanos(as), 70  a beneficiarios(as) de la Dirección de Mejoramiento de Vivienda,  70 a beneficiarios(as) de la Dirección de Reasentamientos y 70 a beneficiarios(as) de la Dirección de Urbanizaciones y Titulación.
Adicionalmente se procesaron los datos y se encuentra en elaboración el informe con los resultados de la mediciónde la satisfacción a los beneficiarios de los programas de la Caja de la Vivienda Popular.</t>
  </si>
  <si>
    <t>8. Evidencias encuestas de satisfacción 2023</t>
  </si>
  <si>
    <t>N.A.</t>
  </si>
  <si>
    <t>Se tiene programa la sensibilización sobre el Manual de Servicio al Ciudadanía para el 26 de mayo de la actual vigencia.</t>
  </si>
  <si>
    <t>13. Evidencias programación sensibilización MSC 2023</t>
  </si>
  <si>
    <t>Se tiene programa la sensibilización sobre lenguaje claro para el 1 de junio  de la actual vigencia.</t>
  </si>
  <si>
    <t>14. Evidencias programación sensibilización LC 2023</t>
  </si>
  <si>
    <t xml:space="preserve">Se encuentra en ejecución </t>
  </si>
  <si>
    <t>De manera mensual se han realizado los "Informes de Asistencia por Canales de Atención, y se realizaron los informes correspondientes a los meses de diciembre 2022, enero 2023, febrero 2023  y marzo 2023.</t>
  </si>
  <si>
    <t>18. Informes de asistencia por canales</t>
  </si>
  <si>
    <t>Se realizó capacitación sobre la gestión de peticiones en el Sistema Distrital de Quejas y Soluciones - Bogotá te escucha, el día 13 de abril de la actual vigencia</t>
  </si>
  <si>
    <t>20. Asistencia capacitación Bogotá te escucha</t>
  </si>
  <si>
    <t>De manera mensual se han realizado los "Informes de gestión y oportunidad de las respuestas a las PQRSD diciembre 2022 enero 2023, febrero 2023  y marzo 2023</t>
  </si>
  <si>
    <t>21. Informes de Gestión PQRSD</t>
  </si>
  <si>
    <t>Se gestionó la publicación de 12 informes los cuales se encuentran en el portal web de la Entidad y en la carpeta de calidad referentes al proceso de Servicio al Ciudadano, los cuales son: 
- Cuatro informes de asistencia por canales de atención
- Cuatro informes de Gestión y Oportunidad a las PQRSD  
- Cuatro informes de Solicitudes de Acceso a la Información Pública</t>
  </si>
  <si>
    <t xml:space="preserve">13. Informes publicados </t>
  </si>
  <si>
    <t>De manera mensual durante la vigencia 2023 se han reportado  los "Informes de Solicitudes de Acceso a la Información" se realizaron los informes correspondientes a diciembre 2022, enero 2023, febrero 2023 y marzo 2023</t>
  </si>
  <si>
    <t>16. Solicitudes de acceso a la información</t>
  </si>
  <si>
    <t>De manera mensual durante la vigencia 2023 se han elaborado  Elaborar informes de Gestión y Oportunidad de Respuestas de las PQRSD que recibe la Caja de la Vivienda Popular correspondientes a diciembre 2022, enero 2023, febrero 2023 y marzo 2023</t>
  </si>
  <si>
    <t>17. Gestión PQRSD</t>
  </si>
  <si>
    <t>Se realizó reunión con la OAC  el 24 de febrero en la que se estableció realizar la grabación de los GIF en el componente de "PARTICIPA", la grabación de estos se realizara en junio de la actual vigencia</t>
  </si>
  <si>
    <t>26. Acta comunicaciones</t>
  </si>
  <si>
    <t>Se tiene programa la sensibilización sobre Lengua de Señas Colombiana  para el 26 de mayo de la actual vigencia.</t>
  </si>
  <si>
    <t>28. Evidencias programación sensibilización LSC 2023</t>
  </si>
  <si>
    <t xml:space="preserve">30. Informes publicados </t>
  </si>
  <si>
    <t>El proceso reporta la realización de una encuestas de medición de la satisfacción a los beneficiarios de los programas de la Caja de la Vivienda Popular.
El proceso reporta avance sobre la actividad definida y evidencia avance sobre la actividad al corte del primer cuatrimestre mostrando un avance del 15%.</t>
  </si>
  <si>
    <t>El proceso reporta que tienen programa la sensibilización sobre el Manual de Servicio al Ciudadanía para el mes de mayo.
El proceso reporta avance sobre la actividad definida y evidencia avance sobre la actividad al corte del primer cuatrimestre mostrando un avance del 10%, pese a que ya se encuentra programada.</t>
  </si>
  <si>
    <t>El proceso reporta que tienen programa la sensibilización sobresobre lenguaje claro  para el mes de juio.
El proceso reporta avance sobre la actividad definida y evidencia avance sobre la actividad al corte del primer cuatrimestre mostrando un avance del 10%, pese a que ya se encuentra programada.</t>
  </si>
  <si>
    <t>El proceso reporta que la actividad esta en ejecución.
La actvidad esta dentro de los tiempos de reporte definidos.</t>
  </si>
  <si>
    <t>El proceso reporta la realización  mensual de los "Informes de Asistencia por Canales de Atención, y se realizaron los informes correspondientes a los meses de diciembre 2022, enero 2023, febrero 2023  y marzo 2023.
El proceso reporta avance sobre la actividad definida y evidencia avance sobre la actividad al corte del primer cuatrimestre mostrando un avance del 33%.</t>
  </si>
  <si>
    <t>El proceso reporta la realización de una capacitación sobre la gestión de peticiones en el Sistema Distrital de Quejas y Soluciones - Bogotá te escucha, el día 13 de abril de la actual vigencia
El proceso reporta avance sobre la actividad definida y evidencia avance sobre la actividad al corte del primer cuatrimestre mostrando un avance del 50%.</t>
  </si>
  <si>
    <t>El proceso reporta la realización mensual de los "Informes de gestión y oportunidad de las respuestas a las PQRSD diciembre 2022 enero 2023, febrero 2023  y marzo 2023
El proceso reporta avance sobre la actividad definida y evidencia avance sobre la actividad al corte del primer cuatrimestre mostrando un avance del 33%.</t>
  </si>
  <si>
    <t>El proceso reporta la publicación de los diferentes informes que genera el proceso de Servicio al Ciudadano en el portal web de la Entidad.
El proceso reporta avance sobre la actividad definida y evidencia avance sobre la actividad al corte del primer cuatrimestre mostrando un avance del 33%.</t>
  </si>
  <si>
    <t>El proceso reporta la realizacipon de los "Informes de Solicitudes de Acceso a la Información" se realizaron los informes correspondientes a diciembre 2022, enero 2023, febrero 2023 y marzo 2023
El proceso reporta avance sobre la actividad definida y evidencia avance sobre la actividad al corte del primer cuatrimestre mostrando un avance del 33%.</t>
  </si>
  <si>
    <t>El proceso reporta la elaboración de los informes de Gestión y Oportunidad de Respuestas de las PQRSD que recibe la Caja de la Vivienda Popular correspondientes a diciembre 2022, enero 2023, febrero 2023 y marzo 2023
El proceso reporta avance sobre la actividad definida y evidencia avance sobre la actividad al corte del primer cuatrimestre mostrando un avance del 33%.</t>
  </si>
  <si>
    <t>El proceso reporta  reunión con la OAC  el 24 de febrero en la que se estableció realizar la grabación de los GIF en el componente de "PARTICIPA", la grabación de estos se realizara en junio de la actual vigencia.
El proceso reporta avance sobre la actividad definida y evidencia avance sobre la actividad al corte del primer cuatrimestre mostrando un avance del 10%.</t>
  </si>
  <si>
    <t>El proceso reporta que tiene programa la sensibilización sobre Lengua de Señas Colombiana  para el mes de mayo.
El proceso reporta avance sobre la actividad definida y evidencia avance sobre la actividad al corte del primer cuatrimestre mostrando un avance del 10%.</t>
  </si>
  <si>
    <t>El proceso reporta  haber solicitado los diferentes informes que genera el proceso de Servicio al Ciudadano en el portal web de la Entidad.
El proceso reporta avance sobre la actividad definida y evidencia avance sobre la actividad al corte del primer cuatrimestre mostrando un avance del 33%.</t>
  </si>
  <si>
    <t>Se consolidó el reporte de metas y acciones de la Caja de la Vivienda Popular  con la Política Pública de Víctimas de la vigencia 2022  incluyendo el cuarto reporte trimestral de la misma y se efectuo el primer reporte
de metas y acciones de la Caja de la Vivienda Popular con la Política Pública de Víctimas durante la vigencia 2023.
Se han realizado dos reportes así: uno correspondiente al último trimestre del 2022  y otro al primer trimestre de 2023 (24 abril 2023). Se envió por correo electrónico la información. Dado que son 4 reportes, cada uno del 25%, el % de avance es del 50%</t>
  </si>
  <si>
    <r>
      <rPr>
        <sz val="11"/>
        <rFont val="Arial"/>
        <family val="2"/>
      </rPr>
      <t>1.Matrices de reporte del FUT y el PAD cuarto trimestre 2022
2.Matrices de reporte del FUT y el PAD primer trimestre 2023
3. Corres de envió de reportes FUT y PAD cuarto trimestre 2022</t>
    </r>
    <r>
      <rPr>
        <sz val="11"/>
        <color theme="1"/>
        <rFont val="Arial"/>
        <family val="2"/>
      </rPr>
      <t xml:space="preserve">
4. Corres de envió de reportes FUT y PAD primer  trimestre 2023
5. Correo reporte FUT Víctimas 4T 2022
6.. Reporte FUT_CVP_Victimas_2022 4T
7.. Correo reporte FUT Víctimas 1T
8. Reporte FUT_CVP_Victimas_2023 1T</t>
    </r>
  </si>
  <si>
    <t xml:space="preserve">Se realizó el reporte trimestral del PAPC, se envió por correo electrónico la información (24 abril 2023); sin embargo, por motivos de fuerza mayor no se pudieron llevar a cabo las actividades de divulgación del proceso de REAS programadas en éste. </t>
  </si>
  <si>
    <t>La Oficina Asesora de Planeación, es la encargada de consolidar y reportar institucionalmente la información.</t>
  </si>
  <si>
    <t>El proceso reporta que para el primer cuatrimestre no realizo tareas corrrespondientes a esta actividad. No obstante esta dentro de los tiempos establecidos de ejecución</t>
  </si>
  <si>
    <t>Se realizó el reporte trimestral del PAPC, se envió por correo electrónico la información (24 abril 2023); sin embargo, no se ejecutaron acciones durante el primer trimestre, quedaron programadas para el segundo semestre de 2023</t>
  </si>
  <si>
    <t>La actividad queda programada para el segundo semestre de 2023</t>
  </si>
  <si>
    <t>Durante este primer cuatrimestre, no se pudieron llevar a cabo las actividades de socialización</t>
  </si>
  <si>
    <r>
      <t>Se realizó la medición de las satisfacción de los usuarios de la Dirección de Reasentamientos, se tabularon los datos y se generó el informe. Se envió información con el Radicado 02312000028113</t>
    </r>
    <r>
      <rPr>
        <sz val="11"/>
        <color rgb="FFFF0000"/>
        <rFont val="Arial"/>
        <family val="2"/>
      </rPr>
      <t>,</t>
    </r>
    <r>
      <rPr>
        <sz val="11"/>
        <rFont val="Arial"/>
        <family val="2"/>
      </rPr>
      <t xml:space="preserve"> del 11 de abril de 2023. Dado que son 4 informes trimestrales se establece la ejecución en el 25%</t>
    </r>
  </si>
  <si>
    <t>4 Comunicado Radicado 202312000028113
4.1 Informe Encuestas
4.2 Tabulacón
4.3 Encuestas</t>
  </si>
  <si>
    <t>El proceso reporta una medición de las satisfacción de los usuarios de la Dirección de Reasentamientos, se tabularon los datos y se generó el informe. Se envió información con el Radicado 02312000028113, del 11 de abril de 2023.
El proceso reporta avance sobre la actividad definida y evidencia avance sobre la actividad al corte del primer cuatrimestre mostrando un avance del 25%.</t>
  </si>
  <si>
    <t xml:space="preserve">Durante este primer cuatrimestre, no se pudieron llevar a cabo las capacitaciones al equipo de atención al ciudadano. </t>
  </si>
  <si>
    <t>Se lleva el registro permanente del estado de pagos (desembolsos) realizados durante el primer cuatrimestre. Dado que son 24 actualizaciones en el año, y para este periodo se han realizado 8, el porcentaje de ejecución se establece en  33.3%</t>
  </si>
  <si>
    <t>12. Archivo pagos_desembolsos REAS 2023</t>
  </si>
  <si>
    <t>El proceso reporta que realizo el registro permanente del estado de pagos (desembolsos) realizados durante el primer cuatrimestre. Dado que son 24 actualizaciones en el año, y para este periodo se han realizado 8.
El proceso reporta avance sobre la actividad definida y evidencia avance sobre la actividad al corte del primer cuatrimestre mostrando un avance del 33%.</t>
  </si>
  <si>
    <t>Se generó el reporte de información (excel) del Sistmea de Información, de los beneficiarios del proceso de REAS, con los datos actualizados. Dado que son tres reportes en el año, se establece un porcentaje de ejecución del 33.3%</t>
  </si>
  <si>
    <t>33.3%</t>
  </si>
  <si>
    <t>17. Reporte Información beneficiarios 2023</t>
  </si>
  <si>
    <t>El proceso reporta que generó el reporte de información (excel) del Sistmea de Información, de los beneficiarios del proceso de REAS, con los datos actualizados.
El proceso reporta avance sobre la actividad definida y evidencia avance sobre la actividad al corte del primer cuatrimestre mostrando un avance del 33%.</t>
  </si>
  <si>
    <t>El reporte de Datos IDECA se realiza en los meses de junio y diciembre de cada año. Por lo anterior, no aplica para el periodo</t>
  </si>
  <si>
    <t>El proceso infomra que el reporte de Datos IDECA se realiza en los meses de junio y diciembre de cada año. Por lo anterior, no aplica para el periodo.</t>
  </si>
  <si>
    <t>Se aporta información a la Dirección de Comunicaciones de manera permanente para la divulgación de las actividades realizadas en territorio por parte del equipo de la Direcctón de Mejoramiento de Vivienda.</t>
  </si>
  <si>
    <t>Enlaces de las divulgaciones masivas con respecto a las actividades adelantadas por Plan Terrazas (se seleccionó una por mes).</t>
  </si>
  <si>
    <t>Actividad en curso. La rendición de cuentas se inicia en el mes de mayo a partir de las primeras entregas de obra, de conformidad a la programación por contrato de obra y frente de obra.</t>
  </si>
  <si>
    <t>Actividad en curso programadas a partir del mes de mayo.</t>
  </si>
  <si>
    <t>Se realizó corte al 31 de marzo y se elaboró el respectivo informe sobre los espacios de diálogo realizados en el primer trimestre.</t>
  </si>
  <si>
    <t>Informe Trimestral del Plan de Acción de Participación Ciudadana</t>
  </si>
  <si>
    <t>Se realizaron durante el trimestre, once (11) espacios de diálogo con potenciales beneficiarios.</t>
  </si>
  <si>
    <t>Actas diálogo con potenciales beneficiarios Plan Terrazas realizados entre enero y marzo con sus respectivos listados de asistencia.</t>
  </si>
  <si>
    <t>Se aplicaron las encuestas de medición de la satisfacción a los beneficiarios. Esta pendiente por parte del equipo social la consolidación del informe trimestral</t>
  </si>
  <si>
    <t>Actividad en curso programada para el mes de junio del 2023</t>
  </si>
  <si>
    <t>N.A</t>
  </si>
  <si>
    <t>Los proceso reporta cumplimiento de la actividad mediante la divulgación de las actividades realizadas en territorio por parte del equipo de la Direcctón de Mejoramiento de Vivienda.
Como evidencia presentan los links que muestran las publicaciones realizadas. Reportando de esta manera cumplimiento de avance del 25%.</t>
  </si>
  <si>
    <t>Los proceso reporta que la actividad de cumplimiento esta dada para el mes de mayo.
La actividad se encuentra dentro de los tiempos definidos para su ejecución</t>
  </si>
  <si>
    <t>Los proceso reporta que la actividad de cumplimiento esta dada para el mes de mayo
La actividad se encuentra dentro de los tiempos definidos para su ejecución</t>
  </si>
  <si>
    <t>Los proceso reporta cumplimiento de la actividad mediante el informe Trimestral del Plan de Acción de Participación Ciudadana.
Como evidencia adjunta el Informe 1er Trimestre PAC. Reportando de esta manera cumplimiento de avance del 25%.</t>
  </si>
  <si>
    <t>El proceso reporta haber realizado 11 actividades de socialización a los ciudadanos, sobre los programas y servicios de la CVP que aplique y los canales de atención dispuestos para el trámite y gestión de sus procesos a través de los espacios de diálogos con potenciales beneficiarios. Dando de esta manera cumplimiento a la actividad en su totalidad 100%</t>
  </si>
  <si>
    <t>El proceso reporta la plicación de encuestas de medición de la satisfacción a los beneficiarios. Esta pendiente por parte del equipo social la consolidación del informe trimestral. Con lo cual reporta un avance del 5%.
La actividad esta dentro de los tiempos de su desarrollo</t>
  </si>
  <si>
    <t>Se publicaron  mensualmente en datos abiertos la ejecución presupuestal y modificaciones del presupuesto de la CVP en el botón de transparencia en la siguiente ruta https://www.cajaviviendapopular.gov.co/?q=Nosotros/Informes/informe-de-ejecucion-del-presupuesto-de-gastos-e-inversiones</t>
  </si>
  <si>
    <t xml:space="preserve">12. ENERO. FEBRERO, MARZO, ABRIL. </t>
  </si>
  <si>
    <t>El prooceso reporta y publica los informes de ejecución presupuestal, la cual es un documento periódico que contiene el grado de avance de ejecución presupuestal de los Proyectos de Inversión y gastos de funcionamiento, para este periodo.
El proceso reporta avance sobre la actividad definida y evidencia avance sobre la actividad al corte del primer cuatrimestre mostrando un avance del 33%.</t>
  </si>
  <si>
    <t>El proceso reporta el cumplimiento de la actividad mediante la publicación mensualmente en datos abiertos la ejecución presupuestal y modificaciones del presupuesto de la CVP en el botón de transparencia, para este cuatrimestre.
El proceso reporta avance sobre la actividad definida y evidencia avance sobre la actividad al corte del primer cuatrimestre mostrando un avance del 33%.</t>
  </si>
  <si>
    <t>Se realizaron dos verificaciones:
1. La publicación del PAAC preliminar realizada el 17ene2023
2. La publicación del PAAC final realizada el 31ene2023</t>
  </si>
  <si>
    <t>3. Preliminar
3.1 Final</t>
  </si>
  <si>
    <t>Se realizó y publicó el seguimiento al PAAC y al Mapa de Riesgos de Corrupción de la vigencia 2022 el 16ene2023</t>
  </si>
  <si>
    <t>9. 3er Informe de seguimiento PAAC y Riesgos de Corrupción 16-01-2023
9.1 3er Seguimiento Matriz de Riesgos de Corrupción (Excel) 16-01-2023
9.2 3er Seguimiento Matriz PAAC 2021 (Excel) 16-01-2023
9.3 Correo de Bogotá es TIC - Publicación PAAC</t>
  </si>
  <si>
    <t>Se realizó y publicó la Evaluación al Proceso de Rendición de Cuentas y Audiencia de Rendición de Cuentas CVP Vigencia 2022</t>
  </si>
  <si>
    <t>El proceso adjunta como evidencia el Informe de Evaluación al Proceso de Rendición de Cuentas y Audiencia de Rendición de Cuentas, dando asi cumplimiento a la actividad de realizar la evaluación al Proceso de Rendición de Cuentas de la Vigencia 2022</t>
  </si>
  <si>
    <t>Se realizó y publicó el informe de seguimiento y evaluación a la atención de PQRSDF 2do sem 2022</t>
  </si>
  <si>
    <t>19. Seguimiento y evaluación a la atención de PQRSDF 2do sem 2022
19.1 Correo - Publicación Informe PQRSDF</t>
  </si>
  <si>
    <t>El proceso reporta cumplimiento semestral de la actividad de seguimiento frente a la Atención de las PQRS.
El proceso reporta avance sobre la actividad definida y evidencia avance sobre la actividad al corte del primer cuatrimestre mostrando un avance del 50%.</t>
  </si>
  <si>
    <t xml:space="preserve">Para el corte de enero a abril 2023, se debían publicar 31 documentos, de los cuales se publicaron 29 en la página web. 
Dos informes están en curso y en revisión: 
1. Auditoria Contrato 668 de 2021 Consorcio AB 003-2021
2. Seguimiento al contingente judicial (SIPROJ)
</t>
  </si>
  <si>
    <t>Página web:
https://www.cajaviviendapopular.gov.co/?q=informes-de-gestion-evaluacion-y-auditorias</t>
  </si>
  <si>
    <t>El proceso reporta que aunque publico los informes respectivos para el primer cuatrimestre, pero tiene dos que aun estan en revision:
1. Auditoria Contrato 668 de 2021 Consorcio AB 003-2021
2. Seguimiento al contingente judicial (SIPROJ)
Por lo tanto reporta esta actividad con un avance del 94%</t>
  </si>
  <si>
    <t>De acuerdo con el Plan Anual de Auditoría, la realización del seguimiento se realizará el mes de noviembre 2023</t>
  </si>
  <si>
    <t>En Curso</t>
  </si>
  <si>
    <t>El proceso reporta que la actividad esta programada para ser desarrollada en el mes de noviembre.
Esta esta dentro de los tiempos y por lo tanto no es medida dentro de este cuatrimestre</t>
  </si>
  <si>
    <t xml:space="preserve">Se encuentra en revisión la documentación publicada en calidad para validarla de acuerdo a los requisitos del MGDA y ajustarla, pendiente realización del autiodiagnostico. </t>
  </si>
  <si>
    <t xml:space="preserve">18. Documentos aprobados por el Sistema de Gestión de Calidad en el proceso de gestión Documental </t>
  </si>
  <si>
    <t>El proceso reporta incumplimiento de la actividad de inplementacion de la fase del modelo de Gestión documental y Administración de Archivos  -MGDA y del Sistema Integrado de Gestión Documental  y Archivos  - SIGA, dentro de los tiempos establecidos.
Aunque el proceso reporta avance sobre la actividad del 10%, la fecha maxima de la misma ya esta vencida, por lo tanto se monitorea es el cumplimiento</t>
  </si>
  <si>
    <t xml:space="preserve">Se presentan informes del seguimiento de los planes y programas de Getión Documental de la vigencia 2022 de cada uno de los trimestres correspondientes. </t>
  </si>
  <si>
    <t>19. Informes de seguimiento PINAR, PGD Y SIG Vigencia 2022</t>
  </si>
  <si>
    <t xml:space="preserve">Se enviaron para su publicación los acuerdos de Gestión de los Gerentes  Públicos en las etapas de Consertación,  Seguimiento y Evaluación, efectuados al cierre de abril de 2023. </t>
  </si>
  <si>
    <t xml:space="preserve">2. Acuerdos de gestión de gerentes CVP publicados </t>
  </si>
  <si>
    <t>El proceos reporta cumplimiento de la actividad mediante la publicacion de los acuerdos de Gestión de los Gerentes  Públicos en las etapas de Consertación,  Seguimiento y Evaluación, efectuados al cierre de abril de 2023. 
Reporta un avance del cumplimento total de la actividad 100%</t>
  </si>
  <si>
    <t>El proceso reporta de acuerdo con la formulacion de la actividad y fechas de ejecución los informes del seguimiento de los planes y programas de Getión Documental de la vigencia 2022 de cada uno de los trimestres correspondientes. 
Por lo cual en concordancia con la actividad definida y las fechas cumple con ella.
No obstante dado que las actividades del PAAC se generan de mamuera anual y sus tiempos de ejecucion corresponden a tiempos especificos para la vigencia, por parte de la OAP se solicita que el proceso vlaide la formulacion de la actividad, ya que esta debe tener tiempos de ejecucion para el 2023 y por ende las actividades formuladas para este mismo periodo.
No se da por incumplida la actividad ya que reguistra entrega sobre lo formulado.</t>
  </si>
  <si>
    <t xml:space="preserve">Se consolida la información de la relación de solicitudes atendidas del archivo entral efectivas y no efectivas de lo trancurrido el primer trimestre del año </t>
  </si>
  <si>
    <t xml:space="preserve">24. Informe solicitudes archivo central </t>
  </si>
  <si>
    <t>El proceso reporta la consolidacion trimestral de la consolidación de la información de la relación de solicitudes atendidas del archivo entral efectivas y no efectivas de lo trancurrido el primer trimestre del año. 
El proceso reporta avance sobre la actividad definida y evidencia avance sobre la actividad al corte del primer cuatrimestre mostrando un avance del 25%.</t>
  </si>
  <si>
    <t xml:space="preserve">Se realiza gestión de 442 solicitudes de usuarios a través del sistema orfeo para el primer trimestre del año.  </t>
  </si>
  <si>
    <t xml:space="preserve">25. Informe de solicitudes realizadas y gestionadas adelantadas por Gestión Documental </t>
  </si>
  <si>
    <t>El proceso reporta la gestión de las solicitudes de usuarios a través del sistema orfeo para el primer trimestre del año.  
El proceso reporta avance sobre la actividad definida y evidencia avance sobre la actividad al corte del primer cuatrimestre mostrando un avance del 25%.</t>
  </si>
  <si>
    <t>El Plan de integridad se encuentra formulado y hace parte del Plan Estratégico de Talento Humano, este se encuentra publicado en la pagina web de la Entidad en el siguiente link: https://www.cajaviviendapopular.gov.co/sites/default/files/PLAN-ESTRATEGICO-DEL-TH-2023_compressed.pdf</t>
  </si>
  <si>
    <t>1. Plan de Integridad de la CVP</t>
  </si>
  <si>
    <t>Se realiza en el segundo semestre del año</t>
  </si>
  <si>
    <t xml:space="preserve">Se ha sensibilizado no solo al equipo directivo si no a todo el recurso humano enviando piezas comunicativas a través de los caneles de comunicación interno. </t>
  </si>
  <si>
    <t xml:space="preserve">5. Pieza Comunicativa Fortalecimiento de la cultura ética. </t>
  </si>
  <si>
    <t xml:space="preserve">Se realizo solicitud a la OAC para la diagramación del portafolio. Se anexa correo de solicitud. 
Se anexa portafolio. </t>
  </si>
  <si>
    <t xml:space="preserve">6. Portafolio. </t>
  </si>
  <si>
    <t>El proceso reporta la formulación del Plan de Integridad de la CVP y publicaion del mismo.
El proceso reporta avance sobre la actividad definida y evidencia avance sobre la actividad al corte del primer cuatrimestre mostrando un avance del 50%.</t>
  </si>
  <si>
    <t>El proceso reporta que la actividad esta programada para ser desarrollada en el segundo semestre del año.
Esta esta dentro de los tiempos y por lo tanto no es medida dentro de este cuatrimestre</t>
  </si>
  <si>
    <t xml:space="preserve">El proceso reporta el cumplimiento de la actividad mediante la sensibilización del fortalecimiento de la cultura ética de la Entidad mediante piezas comunicativas a través de los caneles de comunicación interno a todo el recurso humano de la entidad.
El proceso reporta cumplimiento sobre la actividad definida  100%.
</t>
  </si>
  <si>
    <t>El proceso reporta la solicitud a la OAC para la diagramación del portafolio. Se anexa correo de solicitud. 
El proceso reporta cumplimiento sobre la actividad definida  100%.</t>
  </si>
  <si>
    <r>
      <t xml:space="preserve">SEGUIMIENTO - PRIMER CUATRIMESTRE
</t>
    </r>
    <r>
      <rPr>
        <sz val="14"/>
        <color theme="1"/>
        <rFont val="Arial"/>
        <family val="2"/>
      </rPr>
      <t>(Responsables del Proceso)</t>
    </r>
  </si>
  <si>
    <r>
      <t xml:space="preserve">SEGUIMIENTO - SEGUNDO CUATRIMESTRE
</t>
    </r>
    <r>
      <rPr>
        <sz val="14"/>
        <color theme="1"/>
        <rFont val="Arial"/>
        <family val="2"/>
      </rPr>
      <t>(Responsables del Proceso)</t>
    </r>
  </si>
  <si>
    <r>
      <t xml:space="preserve">SEGUIMIENTO - TERCER CUATRIMESTRE
</t>
    </r>
    <r>
      <rPr>
        <sz val="14"/>
        <color theme="1"/>
        <rFont val="Arial"/>
        <family val="2"/>
      </rPr>
      <t>(Responsables del Proceso)</t>
    </r>
  </si>
  <si>
    <r>
      <t xml:space="preserve">Número y Nombre de la Evidencia
</t>
    </r>
    <r>
      <rPr>
        <sz val="14"/>
        <color theme="1"/>
        <rFont val="Arial"/>
        <family val="2"/>
      </rPr>
      <t>(De acuerdo a la carpeta de evidencias)</t>
    </r>
  </si>
  <si>
    <t>El proceso reporta cumplimiento de la actividad soportado en la definición del preliminar del plan Anticorrupción y Atención al Ciudadano 2023  y preliminar mapa de riesgos de corrupción 2023.
El proceso reporta cumplimiento de la actividad conforme a lo establecido en su formulación y adjunta evidencia conforme a la meta producto esperada.</t>
  </si>
  <si>
    <t>El proceso reporta cumplimiento de la actividad soportado en la consolidción del preliminar del plan Anticorrupción y Atención al Ciudadano 2023  y preliminar mapa de riesgos de corrupción 2023.
El proceso reporta cumplimiento de la actividad conforme a lo establecido en su formulación y adjunta evidencia conforme a la meta producto esperada.</t>
  </si>
  <si>
    <t>El proceso reporta cumplimiento de la actividad soportado en la verificación del plan Anticorrupción y Atención al Ciudadano 2023  y preliminar mapa de riesgos de corrupción 2023, debidamente publicado en la pagina Web de la entidad.
El proceso reporta cumplimiento de la actividad conforme a lo establecido en su formulación y adjunta evidencia conforme a la meta producto esperada.</t>
  </si>
  <si>
    <t>El proceso reporta cumplimiento de la actividad mediante la programación y realizaion de mesas de trabajo con los 16 procesos de la CVP. Es de aclarar que dentro de las evidencias no se tiene identificada el acta de la mesa de trabajo con Reas, no obstante el proceso adjunta soportes de la citacion y respuesta del prceso en cuanto al tema de la revision metodológica de los riesgos, controles y actividades de tratamiento. Con el correo de respuesta por parte del proceso de REAS se da por cumplida la actividad en su totalidad.
El proceso reporta cumplimiento de la actividad conforme a lo establecido en su formulación y adjunta evidencia conforme a la meta producto esperada.</t>
  </si>
  <si>
    <t>El proceso reporta cumplimiento de la actividad mediante la publicaicon del Plan Anticorrupción y Atención al Ciudadano y Mapa de Riesgos de Corrupción vigencia 2023 en su versión preliminar, para consideración de los Grupos de Interés Internos y Externos.
El proceso reporta cumplimiento de la actividad conforme a lo establecido en su formulación y adjunta evidencia conforme a la meta producto esperada.</t>
  </si>
  <si>
    <t>El proceso reporta cumplimiento de la actividad ante la publicación de la version final del  Plan Anticorrupción y Atención al Ciudadano y Mapa de Riesgos de Corrupción vigencia 2023, el cual no presenta cambio en cuanto a su version preliminar, puesto que segun lo reportado por el proceso, no se recibieron comentarios o ajustes por parte de la ciudadania o grupos de interes.
El proceso reporta cumplimiento de la actividad conforme a lo establecido en su formulación y adjunta evidencia conforme a la meta producto esperada.</t>
  </si>
  <si>
    <t>El proceso reporta cumplimiento de la actividad mediante la publicaicon del Plan Anticorrupción y Atención al Ciudadano y Mapa de Riesgos de Corrupción vigencia 2023 en su versión final en la pagina web de la entidad.
El proceso reporta cumplimiento de la actividad conforme a lo establecido en su formulación y adjunta evidencia conforme a la meta producto esperada.</t>
  </si>
  <si>
    <t>El proceso reporta avanse sobre la actividad al tener definido una actualizacion en proximos meses para la Politica de Riesgos de la CVP. para lo cual adjunta correo que soporta la necesidad de actualizacion.
El proceso reporta avance del 10% de la actividad conforme a lo establecido en su formulación y adjunta evidencia conforme a la meta producto esperada.</t>
  </si>
  <si>
    <t>1.ACTA_Audiencia de Rendición de Cuentas_vigencia 2022_CVP. 2. Listas de asistencia presencial y virtual. 3_Informe_sistematización dialogos con respuestas a inqueitudes ciudadanas</t>
  </si>
  <si>
    <t>La Audiencia de Rendición de Cuentas de la Vigencia 2022 se desarrolló el 28 de marzo de 2023 de forma semipresencial cumpliendo el Procedimiento de Rendición de Cuentas, Participación Ciudadana y Control Social de la entidad, el cual sostiene el ámbito de diálogo de doble vía con la ciudadanía y prevé la sistematización del mismo.</t>
  </si>
  <si>
    <t>No se recibieron inquietudes ciudadanas una vez estuvo socializada la información, por ello no existe el documento que menciona la actividad el Plan Anticorrupción y Atención a la Ciudadano - Mapa de Riesgos de Corrupción durante el proceso de consulta abierto. 
Se abrio una consulta y el correo electronico parcipacvp@cajaviviendapopular.gov.co, como canales para recibir comentarios y/o observaciones del Plan Anticorrupción y Atención a la Ciudadano - Mapa de Riesgos de Corrupción. pero no se recibio ninguna observación al respecto.</t>
  </si>
  <si>
    <t>Se da la actividad con el 100% de cumplimiento dado que no se fgeneraron respuestas ante la  ciudadanía y partes interesadas ya que no se recibioern observaciones, pero si fueron habilitados los canales.
Dentro de la consulta se tiene solamente el registro de prueba de la oficina asesora de cominicaciones, por lo tanto no se dio respuesta alguna</t>
  </si>
  <si>
    <t>8. Respuesta PAAC 2023 - CONSULTA O OBSERVACIONES RECIBIDAS</t>
  </si>
  <si>
    <t>El proceso reporta que no se recibieron inquietudes ciudadanas una vez estuvo socializada la información, por ello no existe el documento que menciona la actividad el Plan Anticorrupción y Atención a la Ciudadano - Mapa de Riesgos de Corrupción durante el proceso de consulta abierto. 
El proceso reporta cumplimiento de la actividad conforme a lo establecido en su formulación y adjunta evidencia conforme a la meta producto esperada, dado que evidencia la apertura de canales y reporte sin observaciones lo cual impedia la generacion de respuestas.</t>
  </si>
  <si>
    <t>Durante el primer trimestre se desarrolló el diálogo de doble vía  con la ciudadanía dentro del proceso Audiencia de la Vigencia 2022, desarrollado el 28 de marzó de forma semipresencial.</t>
  </si>
  <si>
    <t>El proceso reporta que durante el primer trimestre se desarrolló el diálogo de doble vía  con la ciudadanía dentro del proceso Audiencia de la Vigencia 2022, desarrollado el 28 de marzó de forma semipresencial.
El proceso reporta cumplimiento de la actividad conforme a lo establecido en su formulación y adjunta evidencia conforme a la meta producto esperada.</t>
  </si>
  <si>
    <t>El proceso reporta avance sobre la actividad puesto que se realizó y publicó el seguimiento al PAAC y al Mapa de Riesgos de Corrupción de la vigencia 2022 el 16ene2023.
El proceso reporta avance sobre la actividad definida y evidencia avance sobre la actividad al corte del primer cuatrimestre mostrando un avance del 25%.</t>
  </si>
  <si>
    <t>29. Evaluación de la Rendición</t>
  </si>
  <si>
    <t>Durante este periodo se realizaron seis (6) encuentros con la comunidad en el marco del modelo de gestión social "Nuevos Afectos, Nuevos Territorios", en las localidades que se relacionan acontinuación:
1.  Implementación Diseño Participativo, localidad de Ciudad Bolivar, barrio Maria Cano: con la participacón de 69 personas. 
2. Implementación DOFA, localidad de Ciudad Bolivar, barrio Maria Cano: con la participacón de 29 personas. 
3. Implementación Diseño Participativo, localidad de Suba, barrio La Carolina III: con la participación de 34 personas.
4.  Implementación Diseño Participativo, localidad de Suba, barrios San Pedro, Berlin y La Isabela: con la participaciòn de 50 personas.
5. Implementación DOFA, localidad de Suba, barrio La Carolina III: con la participación de17 personas.
6. Implementación DOFA, localidad de Suba, barrios San Pedro, Berlin y La Isabela: con la participaciòn de 39 personas.</t>
  </si>
  <si>
    <t xml:space="preserve">18. Encuentros Modelo de Gestión Social </t>
  </si>
  <si>
    <r>
      <t>El porcentaje de avance se reporta teniendo en cuenta que para la vigencia 2023 se tienen programados 29 encuentros del Modelo de Gestión Social. 
Al mencionar en la meta "</t>
    </r>
    <r>
      <rPr>
        <i/>
        <sz val="11"/>
        <color theme="1"/>
        <rFont val="Arial"/>
        <family val="2"/>
      </rPr>
      <t>seis encuentros</t>
    </r>
    <r>
      <rPr>
        <sz val="11"/>
        <color theme="1"/>
        <rFont val="Arial"/>
        <family val="2"/>
      </rPr>
      <t>" se hace referencia a los encuentros definidos en el Modelo de Gestión Social (Imaginario DOFA, Árbol de Problemas, Taller de Diseño Participativo, Retroalimentación,  Decisión Propuesta de Valor Social y Jornadas de Participación)</t>
    </r>
  </si>
  <si>
    <t xml:space="preserve">Durante este periodo en el marco del proyecto de inversión 7703 Mejoramiento Integral de Barrios con Participación Ciudadana se realizaron:  
Cuatro reuniones de inicio en las localidades que se relacionan acontinuación: 
1. Localidad de Ciudad Bolivar, barrio Caracolí: con la participación de 46 personas. 
2. Localidad de Ciudad Bolivar, barrio Maria Cano: con la participación de 68 personas.
3. Localidad de Suba, barrio La Carolina III: con la participación de 34 personas.
4. Localidad de Suba, barrios San Pedro, Berlin y La Isabela: con la participaciòn de 50 personas.
Seis comites de veeduría en las localidades que se relacionan a continuación:
1. Localidad de Usaquen, barrio Buenavista: dos comites de veeduría con la participación de 12 personas.
2.  Localidad de Usaquen, barrio Santa Cecilia: dos comites de veeduría con la participación de 17 personas.
3. Localidad de Ciudad Bolivar, barrio Caracolí: dos comites de veeduría con la participación de 31 personas. 
Una Reunión de Avance en la localidad Usaquen, barrio Buenavista con la participación de 22 personas. 
Una Reunión Extraordinaria en la localidad de Usaquén, barrio Santa Cecilia con la participación de 28 personas. 
Tres (3) socializaciones a la comunidad de los Estudios y Diseños a desarrollar por parte de la CVP, en las localidades que se relacionan acontinuación:
1. Localidad de Ciudad Bolivar, barrio Maria Cano: con la participación de 32 personas.
2. Localidad de Suba, barrio La Carolina III: con la participación de 32 personas.
3. Localidad de Suba, barrios San Pedro, Berlin y La Isabela: con la participaciòn de 51 personas.
Se hicieron ademas dos (2) Acuerdos de Sostenibilidad en las localidades que se relacionan acontinuación:
1. Localidad de Bosa, barrio Islandia: con la participación de 17 personas. 
2. Localidad de Ciudad Bolívar, barrio Altos de Jalisco: con la participación 18 personas. </t>
  </si>
  <si>
    <t>19. Encuentros de socialización y diálogo MB</t>
  </si>
  <si>
    <t xml:space="preserve">El porcentaje de avance se reporta teniendo en cuenta que para la vigencia 2023 se tienen programadas 72 actividades de información y diálogo con la población beneficiada. </t>
  </si>
  <si>
    <t>El proceso reporta avance sobre la actividad definida y evidencia avance sobre la actividad al corte del primer cuatrimestre mostrando un avance del 33%.</t>
  </si>
  <si>
    <t>El proceso reporta avance sobre la actividad definida y evidencia avance sobre la actividad al corte del primer cuatrimestre mostrando un avance del 21%.</t>
  </si>
  <si>
    <t>El proceso reporta avance sobre la actividad definida y evidencia avance sobre la actividad al corte del primer cuatrimestre mostrando un avance del 24%.</t>
  </si>
  <si>
    <t>Se presenta informe de los resultados de las encuestas de medición de la satisfacción aplicadas durante el primer cuatrimestre a los beneficiarios de las obras entregadas por la Dirección de Mejoramiento de Barrios de la Caja de la Vivienda Popular.</t>
  </si>
  <si>
    <t>7. Informe Encuestas de Satisfacción DMB</t>
  </si>
  <si>
    <t>Ninguna.</t>
  </si>
  <si>
    <t>Se evidencia cumplimiento por parte de los procesos de la actividad formulada</t>
  </si>
  <si>
    <t>SI</t>
  </si>
  <si>
    <t xml:space="preserve">Se anexa por parte de los procesos la definición del preliminar del plan Anticorrupción y Atención al Ciudadano 2023  y preliminar mapa de riesgos de corrupción 2023.
</t>
  </si>
  <si>
    <t>Se evidencia cumplimiento por parte de los procesos del procesode la actividad formulada</t>
  </si>
  <si>
    <t xml:space="preserve">Se anexo en formato PDF pantallazo de la pagina web de la entidad donde se evidencia la publicación del PAAC preliminar realizada el 17ene2023
y la publicación del PAAC final realizada el 31ene2023
</t>
  </si>
  <si>
    <t xml:space="preserve">Se anexa como evidencia del cumplimiento de la acción programación y mesas de trabajo con cada uno de los 16 procesos y correo de respuesta por parte del proceso de REAS donde se adjunta soportes de la citacion y respuesta del proceso el líder informando no tener observaciones ni ajustes a los riesgos y metodológicamente no se presentaron observaciones especificas por la OAP
</t>
  </si>
  <si>
    <t>Se anexa por parte del proceso evidencia de la publicación del Plan Anticorrupción y Atención al Ciudadano y Mapa de Riesgos de Corrupción vigencia 2023 en su versión preliminar, para consideración de los Grupos de Interés Internos y Externos.
Se evidencia solicitud de publicación,correo de la OAC donde se informa donde se puede encontrat en la pagina WEB y pieza grafica para consultar la información.</t>
  </si>
  <si>
    <t>Se evidencia cumplimiento por parte de los procesos del proceso de la actividad formulada</t>
  </si>
  <si>
    <t>Se anexa por parte del proceso evidencia de la publicación del Plan Anticorrupción y Atención al Ciudadano y Mapa de Riesgos de Corrupción vigencia 2023 en su versión Final, 
Se informa por parte del proceso responsable que no se presentaron cambios en cuanto a la versión preliminar, ya que no se recibieron ajustes o comentarios de la ciudadania o grupos de interes</t>
  </si>
  <si>
    <t>Se evidencia cumplimiento de la actividad conforme a lo establecido en su formulación y adjunta evidencia conforme a la meta.</t>
  </si>
  <si>
    <t xml:space="preserve">Se anexa por parte del proceso evidencia solicitud de publicación  y evidencia de la publicación del Plan Anticorrupción y Atención al Ciudadano y Mapa de Riesgos de Corrupción vigencia 2023 en su versión final en la pagina web de la entidad, 
</t>
  </si>
  <si>
    <t xml:space="preserve">Se anexa correo electronico de la contratista Angela Maria Castro de la OAP solicitando la incorporación de una actividad relacionada con la implementación del Sistema de Administración de Riesgo de Lavado de Activos y de la Financiación del Terrorismo -SARLAFT-, en el Plan Anticorrupción y de Atención al ciudadano, para su respectiva socialización y aprobación en el Comité Institucional de Gestión y Desempeño,
</t>
  </si>
  <si>
    <t>Se presenta un avance de la actividad del 10%  y aque se tiene definido en proximos meses la actualización de la politica de Riesgos de la CVP.</t>
  </si>
  <si>
    <t>Se evidencia un avance de la actividad del 33% sobre la actividad definida.</t>
  </si>
  <si>
    <t xml:space="preserve">
https://www.cajaviviendapopular.gov.co/sites/default/files/Matriz%20PAAC%202023_Versi%C3%B3n%20Final.xlsx</t>
  </si>
  <si>
    <t>Se evidencia por parte del proceso el diiseño y publicación de la Estrategia de Rendición de Cuentas 2023 de la CVP con cronograma de actividades y acciones de mejora a ser desarrollado durante la vigencia.</t>
  </si>
  <si>
    <t>https://www.cajaviviendapopular.gov.co/?q=Transparencia/mecanismos-espacios-o-instancias-del-men%C3%BA-participa#plan-institucional-de-participaci-n-ciudadana</t>
  </si>
  <si>
    <t>Se evidencia que se consolidado y publicado en el Plan de Acción de Participación Ciudadana y Control Social 2023</t>
  </si>
  <si>
    <t>Se evidencia que se consolido y publico el informe de rendición de cuentas</t>
  </si>
  <si>
    <t>https://www.cajaviviendapopular.gov.co/?q=Nosotros/Informes/rendicion-de-cuentas</t>
  </si>
  <si>
    <t>Se evidencia que se consolidado, publico y divulgo el informe final del proceso derivado de la audiencia rendición de cuentas.</t>
  </si>
  <si>
    <t>https://www.cajaviviendapopular.gov.co/?q=Nosotros/Informes/rendicion-de-cuenta</t>
  </si>
  <si>
    <t>Se evidencia que se realizo el primer seguimiento trimestral del Plan de Acción de Participación Ciudadana  a cada una de las areas.</t>
  </si>
  <si>
    <t>Se evidencia que se publicaron los informes e ejecución presupuesta de enero, febrero, marzo y abril de 2023.</t>
  </si>
  <si>
    <t>Se encuentra publicado en el Menú Participa de la página web de la entidad en colaboración con la OAC.</t>
  </si>
  <si>
    <t xml:space="preserve">En ejecución </t>
  </si>
  <si>
    <t>https://www.cajaviviendapopular.gov.co/?q=Nosotros/Informes/informe-de-ejecucion-del-presupuesto-de-gastos-e-inversiones</t>
  </si>
  <si>
    <t>Se evidencio calendarios de actividades  para  la medición  y divulgación a través de las redes sociales, página web, canales internos y externos de comunicación actividades y escenarios de participación ciudadana, dialogos ciudadanos, actividaes</t>
  </si>
  <si>
    <t xml:space="preserve">Se anexan calendarios de actividades febrero, marzo y abril de 2023
</t>
  </si>
  <si>
    <t>Se evidencio acta de reunión para la Avance seguimiento Menú Participa Página Web_Rendición de Cuentas y otras secciones del 16 de marzo de 2023</t>
  </si>
  <si>
    <t>Acta de reunión del 16 de marzo de 2023</t>
  </si>
  <si>
    <t>1.Matrices de reporte del FUT y el PAD cuarto trimestre 2022
2.Matrices de reporte del FUT y el PAD primer trimestre 2023
3. Corres de envió de reportes FUT y PAD cuarto trimestre 2022
4. Corres de envió de reportes FUT y PAD primer  trimestre 2023
5. Correo reporte FUT Víctimas 4T 2022
6.. Reporte FUT_CVP_Victimas_2022 4T
7.. Correo reporte FUT Víctimas 1T
8. Reporte FUT_CVP_Victimas_2023 1T</t>
  </si>
  <si>
    <t>Se evidencio dos reportes uno correspondiente al último trimestre del 2022  y otro al primer trimestre de 2023 (24 abril 2023) de los aportes a metas y accione de la Caja de la Vivienda Popular a la Política Pública de Víctimas</t>
  </si>
  <si>
    <t xml:space="preserve">Se evidencia divulgaciones de las actividades realizadas en territorio por parte de la DMV </t>
  </si>
  <si>
    <t>Abril 19 https://drive.google.com/file/d/1pA3DsDV3kn8Zh2-w-t6MGJsmEMLPbwiJ/view
Marzo 10 2023
https://drive.google.com/file/d/10MTma2RMW8tEcDXuckkuDRGmRVq8OUcH/view
Febrero 3 del 2023.
https://drive.google.com/file/d/1MjLftF5kipgyFDKS-ae8yavWytMaIXn7/view
Febrero 7 del 2023
https://drive.google.com/file/d/17sa2A_5HZX_ao1hS</t>
  </si>
  <si>
    <t xml:space="preserve">No se presentan evidencias del cumplimiento de esta actividad y se informa por parte de la OAP en su seguimiento que el primer trimestre del 2023 el proceso responsable no realizo tareas para esta actividad. </t>
  </si>
  <si>
    <t xml:space="preserve">Se evidencia una consulta ciudadana basado en un formulario y en un trabajó de recolección de preguntas y temas de interés de la ciudadanía en la Oficina de Servicio al Ciudadano y en los territorios donde se desarrollan los proyectos de la CVP. </t>
  </si>
  <si>
    <t>Se evidencia ron 2 carpetas de prepación y desarrollo del plan de trabajo y de divulgación de la audiencia de rendición de cuentas</t>
  </si>
  <si>
    <t>Se evidencia desarrolló el diálogo de doble vía  con la ciudadanía dentro del proceso Audiencia de la Vigencia 2022, desarrollado el 28 de marzó de forma semipresencial.</t>
  </si>
  <si>
    <t>Una carpeta de prepación y una carpeta de desarrollo</t>
  </si>
  <si>
    <t xml:space="preserve">Lista de asistencia </t>
  </si>
  <si>
    <t>No se presentan evidencias del cumplimiento de esta actividad y se informa por parte del proceso responsable que la rendición de cuentas se inicia en el mes de mayo a partir de las primeras entregas de obra, de conformidad a la programación por contrato de obra y frente de obra.</t>
  </si>
  <si>
    <t>Se evidencia Informe Trimestral del Plan de Acción de Participación Ciudadana</t>
  </si>
  <si>
    <t>Se evidencian seis (6) encuentros con la comunidad en el marco del modelo de gestión social "Nuevos Afectos, Nuevos Territorios", en las localidades se evidencia avance sobre la actividad</t>
  </si>
  <si>
    <t>1.  Implementación Diseño Participativo, localidad de Ciudad Bolivar, barrio Maria Cano: con la participacón de 69 personas. 
2. Implementación DOFA, localidad de Ciudad Bolivar, barrio Maria Cano: con la participacón de 29 personas. 
3. Implementación Diseño Participativo, localidad de Suba, barrio La Carolina III: con la participación de 34 personas.
4.  Implementación Diseño Participativo, localidad de Suba, barrios San Pedro, Berlin y La Isabela: con la participaciòn de 50 personas.
5. Implementación DOFA, localidad de Suba, barrio La Carolina III: con la participación de17 personas.
6. Implementación DOFA, localidad de Suba, barrios San Pedro, Berlin y La Isabela: con la participaciòn de 39 personas.</t>
  </si>
  <si>
    <t xml:space="preserve"> Se evidencian las siguientes actividades:
*Cuatro reuniones de inicio 
*Seis comites de veeduría 
*Una Reunión Extraordinaria
*Tres (3) socializaciones a la comunidad de los Estudios y Diseños a desarrollar por parte de la CVP.
*Dos (2) Acuerdos de Sostenibilidad </t>
  </si>
  <si>
    <t xml:space="preserve">*Cuatro reuniones de inicio 
*Seis comites de veeduría 
*Una Reunión Extraordinaria
*Tres (3) socializaciones a la comunidad de los Estudios y Diseños a desarrollar por parte de la CVP.
*Dos (2) Acuerdos de Sostenibilidad </t>
  </si>
  <si>
    <t>Se evidencian fotografias del desarrollo en el primer trimestre del año 2023, de una (1) entrega masiva de 9 títulos de propiedad a beneficiarios del desarrollo Bogotá 2 sector de la localidad de Ciudad Bolívar, esta actividad fue llevada a cabo en el salón comunal del barrio bogotá 2 sector el día 28 de febrero de 2023.</t>
  </si>
  <si>
    <t>16 fotografias de entrega de titulos</t>
  </si>
  <si>
    <t>No se presentan evidencias del cumplimiento de esta actividad y se informa por parte de la OAP en su seguimiento que el primer trimestre del 2023 el proceso responsable no realizo tareas para esta actividad. Se informa por parte del proceso responsable que esta actividad queda programada para el segundo semestre del 2023</t>
  </si>
  <si>
    <t>Se evidencia por parte del proceso acta Reunión Planeación Estratégica de Participación y Rendición de Cuentas CVP 2023 del dia  12 de enero  y carpeta de mejoramiento</t>
  </si>
  <si>
    <t>Se evidencia el avance de una Matriz de caracterización de grupos de valor de la CVP</t>
  </si>
  <si>
    <t>Se evidencia la primera jornada de sensibilización y fortalecimiento de rendición de cuentas de la mano de la Veeduría Distrital</t>
  </si>
  <si>
    <t>Se evidencia el primer seguimiento trimestral</t>
  </si>
  <si>
    <t>Se evidencia el Informe de Evaluación al Proceso de Rendición de Cuentas y Audiencia de Rendición de Cuentas.</t>
  </si>
  <si>
    <t>Informe de Evaluación al Proceso de Rendición de Cuentas y Audiencia de Rendición de Cuentas y correo de publicación</t>
  </si>
  <si>
    <t>Se evidencia publicado  Informe Final Audiencia de Rendición de Cuentas CVP Vigencia de la Vigencia 2022 y el  Informe de Evaluación de Audiencia de Rendición de Cuentas CVP Vigencia 2022_Asesora Control Interno</t>
  </si>
  <si>
    <t>Se evidencia  que se realizo espacio de diálogo comunidad Arboleda Santa Teresita-localidad de San Cristóbal y se presenta listado de asistencia espacio de diálogo comunidad Arboleda Santa Teresita del marzo 22 de 2023</t>
  </si>
  <si>
    <t>Llistado de asistencia espacio de diálogo comunidad Arboleda Santa Teresita del marzo 22 de 2023</t>
  </si>
  <si>
    <t>Se evidencia once (11) espacios de diálogo con potenciales beneficiarios en los meses de enero, febrero y marzo</t>
  </si>
  <si>
    <t xml:space="preserve">11 actas de reunión </t>
  </si>
  <si>
    <t>Se evidencia una medición de las satisfacción de los usuarios de la Dirección de Reasentamientos, se tabularon los datos y se generó el informe. Se envió información con el Radicado 02312000028113, del 11 de abril de 2023</t>
  </si>
  <si>
    <t>1. Formatos de satisfacción al ciudadano correspondiente al primer trimestre DUT.</t>
  </si>
  <si>
    <t>Se evidencia la realización de una encuestas de medición de la satisfacción a los beneficiarios de los programas de la Caja de la Vivienda Popular no se evidencia un informe con los resultados del presentados en los formatos de diligenciamiento. Se recuerda que la meta o producto d ela actividad y tres (3) Informes trimestral con los resultados de la medición y propuesta de acciones de mejora</t>
  </si>
  <si>
    <t>Se evidencia listado de asistencia capacitación atención al ciudadano febrero 1 de 2023</t>
  </si>
  <si>
    <t>10.1 LISTADO DE ASISTENCIA CAPACITACIÓN ATENCIÓN AL CIUDADANO FEBRERO 01 DE 2023</t>
  </si>
  <si>
    <t>Se evidencia un archivo de excel denominado 12. Archivo Pagos_Desembolsos REAS 2023</t>
  </si>
  <si>
    <t>Se informa por parte del proceso responsable que se tiene programa la sensibilización sobre el Manual de Servicio al Ciudadanía para el 26 de mayo de la actual vigencia.</t>
  </si>
  <si>
    <t>Se presenta como evidencia de avance la programación de la sensibilización y solicitud de auditorio</t>
  </si>
  <si>
    <t>Se informa por parte del proceso responsable que se tiene programa la sensibilización sobre  lenguaje claro  para el mes  de juio.</t>
  </si>
  <si>
    <t xml:space="preserve">Se presenta como evidencia de avance la programación de la sensibilización </t>
  </si>
  <si>
    <t xml:space="preserve">Se evidencia publicación de los archivos remitidos desde Servicio al Ciudadano, en cuanto a Informes de Satisfacción de Servicio al Ciudadano, Oportunidad de Respuesta a las PQRSD, Informe Mensual de PQRSD, entre otros de la Entidad. </t>
  </si>
  <si>
    <t>Se evidencia archivo de reporte de información (excel) del Sistmea de Información, de los beneficiarios del proceso de REAS, con los datos actualizados.</t>
  </si>
  <si>
    <t>Se evidencia informes de asistencia por canales de atención CVP de los meses de diciembre 2022, enero. febrero y marzo del 2023</t>
  </si>
  <si>
    <t>Se evidencia publicación del  Informe de Seguimiento y Evaluación a la Atención de Peticiones, Quejas, Reclamos, Sugerencias, Denuncias por Presuntos Actos de Corrupción y Felicitaciones recibidas en el segundo Semestre de la vigencia 2022”. El dia 2 de mayo de 2023</t>
  </si>
  <si>
    <t>Se evidencia lista de asistencia a la capacitación sobre la gestión de peticiones en el Sistema Distrital de Quejas y Soluciones - Bogotá te escucha, el día 13 de abril de la actual vigencia, no se presenta acta de reunión como se establece como entrega del producto</t>
  </si>
  <si>
    <t>Se evidencian "Informes de gestión y oportunidad de las respuestas a las PQRSD diciembre 2022 enero 2023, febrero 2023  y marzo 2023</t>
  </si>
  <si>
    <t>Se evidencia publicación de tres documentos de acuerdo al planteamiento de la actividad; registro de publicaciones en página web mensualmente para los meses de febrero, marzo y abril de 2023.</t>
  </si>
  <si>
    <t xml:space="preserve">Se evidencia acuerdos de Gestión de los Gerentes  Públicos en las etapas de Consertación,  Seguimiento y Evaluación, efectuados al cierre de abril de 2023 publicados. </t>
  </si>
  <si>
    <t>Se evidencia que para el  corte de enero a abril 2023, se debían publicar 31 documentos, de los cuales se publicaron 29 en la página web. 
Dos informes están en curso y en revisión: 
1. Auditoria Contrato 668 de 2021 Consorcio AB 003-2021
2. Seguimiento al contingente judicial (SIPROJ)</t>
  </si>
  <si>
    <t>Se evidencia el diligenciamiento de encuestas de medición de la satisfacción a los beneficiarios, no se evidencia un informe con los resultados del presentados en los formatos de diligenciamiento. Se recuerda que la meta o producto de la actividad es Cuatro (4) Informes, uno trimestral con los resultados de la medición y propuesta de acciones de mejora</t>
  </si>
  <si>
    <t>Se evidencia el diligenciamiento del formato de evaluación de encuentros y diálogos con la ciudadanía (ámbitos de participación, rendición de cuentas y control social), con el fin de medir el impacto general de los ciudadanos sobre los títulos otorgados por la CVP a través de la Dirección de Urbanizaciones y Titulación del 28 de febrero de 2023, no se evidencia un informe con los resultados del presentados en los formatos de diligenciamiento. Se recuerda que la meta o producto de la actividad es cuatro (4) Informes trimestral con los resultados de la medición y propuesta de acciones de mejora</t>
  </si>
  <si>
    <t>Diligenciamiento de encuestas de medición de la satisfacción a los beneficiarios</t>
  </si>
  <si>
    <t>Se evidencia pantallazo del diligenciamiento del Esquema de Publicación de la Información mensualmente para febrero, marzo y abril de 2023. Publicados en Transparencia.</t>
  </si>
  <si>
    <t>Se evidencia una mesa de trabajo con el Departamento Administrativo de la Función Pública el día 20 de abril de 2023, con el objetivo de realizar la inscripción del trámite de Reconocimiento de Edificaciones existentes y/o Expedición de Licencias de Construcción o Modificación Licencia de Construcción, vigente en la plataforma SUIT (Sistema Único de Información de Trámites) y, la actualización del trámite Postulación Programas de reubicación de asentamientos humanos ubicados en zonas de alto riesgo.  No se evidenciaron mesas de trabajo con los procesos, Se recuerda que el producto o meta indica que se deben presentar "Actas de reunión de las mesas de trabajo semestrales con los procesos que aplique.."</t>
  </si>
  <si>
    <t>Se evidencia el memorando 202311300028723 donde se solicita a los procesos involucrados en el proceso de racionalización de trámites la designación de los enlaces para llevar a cabo la gestión correspondiente de la vigencia en curso.</t>
  </si>
  <si>
    <t>Se evidencia una (1) Acta de reunión de la mesa de trabajo en la Dirección de Gestión Corporativa para definir acciones a trabajar entre la Oficina Asesora de Comunicaciones y el área de Servicio al Ciudadano para fortalecer  los trámites y servicios por parte de la ciudadanía el dia 24 de febrero del 2023.</t>
  </si>
  <si>
    <t>Se informa por parte del proceso y la OAP que l reporte de Datos IDECA se realiza en los meses de junio y diciembre de cada año. Por lo anterior, no aplica para el periodo</t>
  </si>
  <si>
    <t>N/A para este seguimiento</t>
  </si>
  <si>
    <t xml:space="preserve">El proceso y la OAP reporta que la actividad esta programada para el mes de junio. </t>
  </si>
  <si>
    <t>Se evidencian los  informes mensuales de disponibilidad de la plataforma de ETB, estos informes se revisan mes vencido, para el primer cuatrimestres se evidencian los informes de diciembre, enero, febrero y marzo del 2023</t>
  </si>
  <si>
    <t>Se evidencia publicación mensual en datos abiertos de la ejecución presupuestal y modificaciones del presupuesto de la CVP en el botón de transparencia en la siguiente ruta https://www.cajaviviendapopular.gov.co/?q=Nosotros/Informes/informe-de-ejecucion-del-presupuesto-de-gastos-e-inversiones</t>
  </si>
  <si>
    <t>Se evidencia la  gestion de publicación de 12 informes los cuales se encuentran en el portal web de la Entidad y en la carpeta de calidad referentes al proceso de Servicio al Ciudadano, Cuatro informes de asistencia por canales de atención, Cuatro informes de Gestión y Oportunidad a las PQRSD y  Cuatro informes de Solicitudes de Acceso a la Información Pública</t>
  </si>
  <si>
    <t>Se evidencian  piezas de Transparencia y Acceso a la Información Pública, medios usados Redes sociales, maillimg, pantallas internas.</t>
  </si>
  <si>
    <t>Se evidencian piezas gráficas en web y redes sociales para divulgar la gratuidad de los servicios en la CVP (principios de gratuidad y canales de respuesta, según la Ley de 1712 de 2014).</t>
  </si>
  <si>
    <t>Se evidenciaron informes correspondientes a diciembre 2022, enero 2023, febrero 2023 y marzo 2023</t>
  </si>
  <si>
    <t>Se evidenciaron  informes de Gestión y Oportunidad de Respuestas de las PQRSD que recibe la Caja de la Vivienda Popular correspondientes a diciembre 2022, enero 2023, febrero 2023 y marzo 2023</t>
  </si>
  <si>
    <t>Se reporta un incumplimiento por parte del proceso de la actividad de Implementar la fase del modelo de Gestión documental y Administración de Archivos  -MGDA y del Sistema Integrado de Gestión Documental  y Archivos  - SIGA solo se evidencian dos archivos en pdf un denominado MGDA versión 3 y el otro un pantallazo de la carpeta de SGD</t>
  </si>
  <si>
    <t>Imcumplida</t>
  </si>
  <si>
    <t>MGDA versión 3 - Pantallazo de la carpeta de SGD</t>
  </si>
  <si>
    <t xml:space="preserve">Se evidencian informes del seguimiento de los planes y programas de Getión Documental de la vigencia 2022 de cada uno de los trimestres correspondientes. </t>
  </si>
  <si>
    <t>No se presentan evidencias del cumplimiento de esta actividad y se informa por parte de la OAP en su seguimiento que el primer trimestre del 2023 el proceso reporta que la actividad esta programada para el  segundo semestre de 2023</t>
  </si>
  <si>
    <t>La actividad esta dentro de los tiempos establecidos para su ejecución.</t>
  </si>
  <si>
    <t>208-TIC-Ft-30 INDICE INFORMACION CLASIFICADA Y RESERVADA</t>
  </si>
  <si>
    <t xml:space="preserve">Se evidencia actualización del índice de información clasificada y reservada </t>
  </si>
  <si>
    <t>Se evidencian 4 Esquemas de Publicación de la Información mensualmente para enero,  febrero, marzo y abril de 2023. Publicados en Transparencia.</t>
  </si>
  <si>
    <t>Se evidencian 3 Registros mensuales  de publicaciones en la página web, febrero, marzo y abril de 2023</t>
  </si>
  <si>
    <t xml:space="preserve">Se evidencia consolidación de información de la relación de solicitudes atendidas del archivo entral efectivas y no efectivas de lo trancurrido el primer trimestre del año </t>
  </si>
  <si>
    <t>Se evidencia  gestión de 442 solicitudes de usuarios a través del sistema orfeo para el primer trimestre del año en archivo excel</t>
  </si>
  <si>
    <t>Se evidencia reunión con la OAC  el 24 de febrero en la que se estableció realizar la grabación de los GIF en el componente de "PARTICIPA", la grabación de estos se realizara en junio de la actual vigencia</t>
  </si>
  <si>
    <t>No se presentan evidencias del cumplimiento de esta actividad y se informa por parte de la OAP en su seguimiento que el primer trimestre del 2023 el proceso reporta que la actividad se encuentra dentro de los tiempos definidos para ejecutarla.</t>
  </si>
  <si>
    <t>No se presentan evidencias del cumplimiento de esta actividad y se informa por parte de la OAP en su seguimiento que el primer trimestre del 2023 el proceso reporta que la actividad se tiene programa la sensibilización sobre Lengua de Señas Colombiana  para el 26 de mayo de la actual vigencia.</t>
  </si>
  <si>
    <t>Se evidencia la publicación de 12 informes los cuales se encuentran en el portal web de la Entidad y en la carpeta de calidad referentes al proceso de Servicio al Ciudadano, Cuatro informes de asistencia por canales de atención, Cuatro informes de Gestión y Oportunidad a las PQRSD   y Cuatro informes de Solicitudes de Acceso a la Información Pública</t>
  </si>
  <si>
    <t>Se evidencia reporte de que se abrio requerimiento No. 23846 en certificaciones de cartera, con el fin de incluir en los documentos que se generan a través del enlace referido (paz y salvos, certificaciones) (tramites y OPAS) el nombre del cesionario o nuevo deudor, su identificación, y la identificación de dicha circunstancia</t>
  </si>
  <si>
    <t>En ejecución</t>
  </si>
  <si>
    <t>Esta esta dentro de los tiempos y por lo tanto no es medida dentro de este cuatrimestre</t>
  </si>
  <si>
    <t>Se evidencia Pieza Comunicativa Cultura Etica 4 difundida</t>
  </si>
  <si>
    <t>Se evidencia diagramación del portafolio de Conocimientos, saberes y talentos 2022 y correo electronico de solicitud de elaboración</t>
  </si>
  <si>
    <t>Se evidencia calendario de actividades de los meses de febrero, marzo y abril de 2023</t>
  </si>
  <si>
    <t>Se evidencian documento con las observaciones y respuestas publicado en la página web en el que se da cuenta que no se recibieron inquietudes ciudadanas</t>
  </si>
  <si>
    <t>Se evidencia documento excel del Cronograma mensual de actividades de fortalecimiento de la página web; ademas Menu de accesibilidad web para fortalecer consultas web para personas en condición de discapacidad visual, además gifs con lectura lengua de señas colombiana, además adpatación software convertic de Mintic, y adpatación en buscador Microsoft Edge de conversión de los textos de la página web a lenguaje sonoro.</t>
  </si>
  <si>
    <t>Se anexa como evidencia los seguimientos a la Matriz de Riesgos de Corrupción (Excel) 16-01-2023
3er Seguimiento Matriz PAAC 2022 (Excel) 16-01-2023 y el tercer informe de "seguimiento y evaluación al cumplimiento de las actividades programadas en el Plan Anticorrupción y de Atención al Ciudadano y mapa de riesgos de corrupción 2022 al corte de 31 de diciembre de 2022" el cual fue radicado mediante memorando 202311200003643 del 16 de enero de 2023 y evidencia del la publicación</t>
  </si>
  <si>
    <t>Se evidencia el la formulación del Plan de Integridad de la CVP y publicaion del mismo en la pagina 19 del Plan Estrategico de Talento Humano</t>
  </si>
  <si>
    <t>Se ajusta fecha de finalizacion de la actividad, dado que se se requirio de mas tiempo del previsto en la actualización de la Politica, a la espera de los lineamientos de Secretatia General para los riegos asociados a SARLAFT</t>
  </si>
  <si>
    <t>Se ajusta la fecha maxima de ejecución de la actividad 22, mediante solicitud por ORFEO : 202312000047143</t>
  </si>
  <si>
    <t xml:space="preserve">Se actualizan las actividades 1, 4, 11, 12, 17, los responsables de ejecución y las fechas de inicio y finalización. </t>
  </si>
  <si>
    <t>Proceso Reasentamientos</t>
  </si>
  <si>
    <t xml:space="preserve">Formación de un grupo de veeduría ciudadana y gobernanza en el el proyecto de vivienda Arboleda Santa Teresita </t>
  </si>
  <si>
    <t>1 grupo de veeduría</t>
  </si>
  <si>
    <t>Dirección Técnica de Reasentamientos - Equipo de Resiliencia</t>
  </si>
  <si>
    <t>Se define una nueva actividad en el componente TRANSPARENCIA en el subcomponente LINEAMIENTOS DE TRANSPARENCIA ACTIVA. Actividad 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</si>
</sst>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0.0%"/>
  </numFmts>
  <fonts count="46" x14ac:knownFonts="1">
    <font>
      <sz val="11"/>
      <color theme="1"/>
      <name val="Calibri"/>
      <family val="2"/>
      <scheme val="minor"/>
    </font>
    <font>
      <sz val="11"/>
      <color theme="1"/>
      <name val="Arial"/>
      <family val="2"/>
    </font>
    <font>
      <b/>
      <sz val="11"/>
      <color theme="1"/>
      <name val="Calibri"/>
      <family val="2"/>
      <scheme val="minor"/>
    </font>
    <font>
      <b/>
      <sz val="11"/>
      <color theme="1"/>
      <name val="Arial"/>
      <family val="2"/>
    </font>
    <font>
      <b/>
      <sz val="12"/>
      <color theme="1"/>
      <name val="Arial"/>
      <family val="2"/>
    </font>
    <font>
      <sz val="11"/>
      <name val="Calibri"/>
      <family val="2"/>
    </font>
    <font>
      <sz val="11"/>
      <color theme="1"/>
      <name val="Calibri"/>
      <family val="2"/>
      <scheme val="minor"/>
    </font>
    <font>
      <b/>
      <sz val="10"/>
      <name val="Arial"/>
      <family val="2"/>
    </font>
    <font>
      <b/>
      <sz val="12"/>
      <name val="Arial"/>
      <family val="2"/>
    </font>
    <font>
      <sz val="10"/>
      <name val="Arial"/>
      <family val="2"/>
    </font>
    <font>
      <sz val="10"/>
      <name val="Arial"/>
      <family val="2"/>
    </font>
    <font>
      <b/>
      <sz val="14"/>
      <color theme="1"/>
      <name val="Arial"/>
      <family val="2"/>
    </font>
    <font>
      <sz val="11"/>
      <color rgb="FF000000"/>
      <name val="Arial"/>
      <family val="2"/>
    </font>
    <font>
      <sz val="11"/>
      <name val="Arial"/>
      <family val="2"/>
    </font>
    <font>
      <b/>
      <sz val="11"/>
      <name val="Arial"/>
      <family val="2"/>
    </font>
    <font>
      <sz val="12"/>
      <color theme="1"/>
      <name val="Arial"/>
      <family val="2"/>
    </font>
    <font>
      <b/>
      <sz val="14"/>
      <name val="Arial"/>
      <family val="2"/>
    </font>
    <font>
      <u/>
      <sz val="10"/>
      <color theme="10"/>
      <name val="Arial"/>
      <family val="2"/>
    </font>
    <font>
      <sz val="9"/>
      <name val="Arial"/>
      <family val="2"/>
    </font>
    <font>
      <sz val="12"/>
      <name val="Arial"/>
      <family val="2"/>
    </font>
    <font>
      <sz val="12"/>
      <color theme="1"/>
      <name val="Calibri"/>
      <family val="2"/>
      <scheme val="minor"/>
    </font>
    <font>
      <b/>
      <sz val="9"/>
      <color indexed="81"/>
      <name val="Tahoma"/>
      <family val="2"/>
    </font>
    <font>
      <sz val="9"/>
      <color indexed="81"/>
      <name val="Tahoma"/>
      <family val="2"/>
    </font>
    <font>
      <sz val="8"/>
      <name val="Calibri"/>
      <family val="2"/>
      <scheme val="minor"/>
    </font>
    <font>
      <b/>
      <sz val="13"/>
      <name val="Arial"/>
      <family val="2"/>
    </font>
    <font>
      <sz val="9"/>
      <color theme="1"/>
      <name val="Arial"/>
      <family val="2"/>
    </font>
    <font>
      <sz val="10"/>
      <color theme="1"/>
      <name val="Arial"/>
      <family val="2"/>
    </font>
    <font>
      <u/>
      <sz val="10"/>
      <color theme="1"/>
      <name val="Arial"/>
      <family val="2"/>
    </font>
    <font>
      <u/>
      <sz val="12"/>
      <color theme="1"/>
      <name val="Arial"/>
      <family val="2"/>
    </font>
    <font>
      <b/>
      <sz val="10"/>
      <color theme="1"/>
      <name val="Arial"/>
      <family val="2"/>
    </font>
    <font>
      <sz val="11"/>
      <color rgb="FF0D0D0D"/>
      <name val="Arial"/>
      <family val="2"/>
    </font>
    <font>
      <sz val="11"/>
      <color theme="1" tint="4.9989318521683403E-2"/>
      <name val="Arial"/>
      <family val="2"/>
    </font>
    <font>
      <sz val="10"/>
      <color rgb="FF000000"/>
      <name val="Arial"/>
      <family val="2"/>
    </font>
    <font>
      <sz val="11"/>
      <color rgb="FFFF0000"/>
      <name val="Arial"/>
      <family val="2"/>
    </font>
    <font>
      <b/>
      <sz val="12"/>
      <color theme="1"/>
      <name val="Calibri"/>
      <family val="2"/>
      <scheme val="minor"/>
    </font>
    <font>
      <b/>
      <u/>
      <sz val="16"/>
      <color theme="1"/>
      <name val="Calibri"/>
      <family val="2"/>
      <scheme val="minor"/>
    </font>
    <font>
      <b/>
      <sz val="24"/>
      <color theme="1"/>
      <name val="Calibri"/>
      <family val="2"/>
      <scheme val="minor"/>
    </font>
    <font>
      <b/>
      <u/>
      <sz val="18"/>
      <color theme="1" tint="0.249977111117893"/>
      <name val="Calibri"/>
      <family val="2"/>
      <scheme val="minor"/>
    </font>
    <font>
      <sz val="14"/>
      <color theme="1"/>
      <name val="Arial"/>
      <family val="2"/>
    </font>
    <font>
      <sz val="14"/>
      <name val="Arial"/>
      <family val="2"/>
    </font>
    <font>
      <u/>
      <sz val="14"/>
      <color theme="10"/>
      <name val="Arial"/>
      <family val="2"/>
    </font>
    <font>
      <sz val="14"/>
      <color theme="1"/>
      <name val="Calibri"/>
      <family val="2"/>
      <scheme val="minor"/>
    </font>
    <font>
      <b/>
      <sz val="14"/>
      <color theme="1"/>
      <name val="Calibri"/>
      <family val="2"/>
      <scheme val="minor"/>
    </font>
    <font>
      <i/>
      <sz val="11"/>
      <color theme="1"/>
      <name val="Arial"/>
      <family val="2"/>
    </font>
    <font>
      <sz val="14"/>
      <color rgb="FFFF0000"/>
      <name val="Arial"/>
      <family val="2"/>
    </font>
    <font>
      <b/>
      <sz val="11"/>
      <color rgb="FFFF0000"/>
      <name val="Arial"/>
      <family val="2"/>
    </font>
  </fonts>
  <fills count="26">
    <fill>
      <patternFill patternType="none"/>
    </fill>
    <fill>
      <patternFill patternType="gray125"/>
    </fill>
    <fill>
      <patternFill patternType="solid">
        <fgColor theme="0" tint="-4.9989318521683403E-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rgb="FF00B050"/>
        <bgColor indexed="64"/>
      </patternFill>
    </fill>
    <fill>
      <patternFill patternType="solid">
        <fgColor rgb="FFFFFF00"/>
        <bgColor indexed="64"/>
      </patternFill>
    </fill>
    <fill>
      <patternFill patternType="solid">
        <fgColor theme="7"/>
        <bgColor indexed="64"/>
      </patternFill>
    </fill>
    <fill>
      <patternFill patternType="solid">
        <fgColor theme="5"/>
        <bgColor indexed="64"/>
      </patternFill>
    </fill>
    <fill>
      <patternFill patternType="solid">
        <fgColor theme="9"/>
        <bgColor indexed="64"/>
      </patternFill>
    </fill>
    <fill>
      <patternFill patternType="solid">
        <fgColor theme="0"/>
        <bgColor indexed="64"/>
      </patternFill>
    </fill>
    <fill>
      <patternFill patternType="solid">
        <fgColor rgb="FFFFCCFF"/>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0"/>
        <bgColor rgb="FF00FF00"/>
      </patternFill>
    </fill>
    <fill>
      <patternFill patternType="solid">
        <fgColor theme="7" tint="0.59999389629810485"/>
        <bgColor indexed="64"/>
      </patternFill>
    </fill>
    <fill>
      <patternFill patternType="solid">
        <fgColor theme="6" tint="0.39997558519241921"/>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thin">
        <color auto="1"/>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right/>
      <top/>
      <bottom style="medium">
        <color indexed="64"/>
      </bottom>
      <diagonal/>
    </border>
    <border>
      <left style="medium">
        <color indexed="64"/>
      </left>
      <right/>
      <top/>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auto="1"/>
      </left>
      <right/>
      <top style="thin">
        <color auto="1"/>
      </top>
      <bottom/>
      <diagonal/>
    </border>
    <border>
      <left/>
      <right/>
      <top style="medium">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style="thin">
        <color indexed="64"/>
      </bottom>
      <diagonal/>
    </border>
    <border>
      <left style="dashed">
        <color rgb="FF008000"/>
      </left>
      <right style="dashed">
        <color rgb="FF008000"/>
      </right>
      <top style="dashed">
        <color rgb="FF008000"/>
      </top>
      <bottom style="dashed">
        <color rgb="FF008000"/>
      </bottom>
      <diagonal/>
    </border>
    <border>
      <left style="thin">
        <color indexed="64"/>
      </left>
      <right style="thin">
        <color indexed="64"/>
      </right>
      <top/>
      <bottom/>
      <diagonal/>
    </border>
  </borders>
  <cellStyleXfs count="11">
    <xf numFmtId="0" fontId="0" fillId="0" borderId="0"/>
    <xf numFmtId="9" fontId="6" fillId="0" borderId="0" applyFont="0" applyFill="0" applyBorder="0" applyAlignment="0" applyProtection="0"/>
    <xf numFmtId="0" fontId="10" fillId="0" borderId="0"/>
    <xf numFmtId="0" fontId="6" fillId="0" borderId="0"/>
    <xf numFmtId="9" fontId="9" fillId="0" borderId="0" applyFont="0" applyFill="0" applyBorder="0" applyAlignment="0" applyProtection="0"/>
    <xf numFmtId="9" fontId="9" fillId="0" borderId="0" applyFont="0" applyFill="0" applyBorder="0" applyAlignment="0" applyProtection="0"/>
    <xf numFmtId="0" fontId="6" fillId="0" borderId="0"/>
    <xf numFmtId="0" fontId="17" fillId="0" borderId="0" applyNumberFormat="0" applyFill="0" applyBorder="0" applyAlignment="0" applyProtection="0"/>
    <xf numFmtId="0" fontId="6" fillId="0" borderId="0"/>
    <xf numFmtId="0" fontId="6" fillId="0" borderId="0"/>
    <xf numFmtId="0" fontId="9" fillId="0" borderId="0"/>
  </cellStyleXfs>
  <cellXfs count="1431">
    <xf numFmtId="0" fontId="0" fillId="0" borderId="0" xfId="0"/>
    <xf numFmtId="0" fontId="0" fillId="0" borderId="1" xfId="0"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0" fillId="0" borderId="20"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2" fillId="0" borderId="23" xfId="0" applyFont="1" applyBorder="1" applyAlignment="1">
      <alignment horizontal="center" vertical="center"/>
    </xf>
    <xf numFmtId="0" fontId="5" fillId="0" borderId="0" xfId="0" applyFont="1"/>
    <xf numFmtId="9" fontId="0" fillId="0" borderId="0" xfId="0" applyNumberFormat="1"/>
    <xf numFmtId="9" fontId="0" fillId="0" borderId="0" xfId="1" applyFont="1"/>
    <xf numFmtId="0" fontId="0" fillId="0" borderId="0" xfId="0" applyAlignment="1">
      <alignment horizontal="center" vertical="center" wrapText="1"/>
    </xf>
    <xf numFmtId="0" fontId="0" fillId="0" borderId="0" xfId="0" applyAlignment="1">
      <alignment horizontal="center"/>
    </xf>
    <xf numFmtId="0" fontId="0" fillId="3" borderId="0" xfId="0" applyFill="1"/>
    <xf numFmtId="0" fontId="5" fillId="3" borderId="0" xfId="0" applyFont="1" applyFill="1"/>
    <xf numFmtId="0" fontId="2" fillId="0" borderId="24" xfId="0" applyFont="1" applyBorder="1" applyAlignment="1">
      <alignment horizontal="center" vertical="center"/>
    </xf>
    <xf numFmtId="0" fontId="0" fillId="0" borderId="1" xfId="0" applyBorder="1"/>
    <xf numFmtId="0" fontId="1" fillId="0" borderId="0" xfId="0" applyFont="1"/>
    <xf numFmtId="0" fontId="1" fillId="0" borderId="1" xfId="0" applyFont="1" applyBorder="1" applyAlignment="1">
      <alignment horizontal="center" vertical="center" wrapText="1"/>
    </xf>
    <xf numFmtId="0" fontId="1" fillId="0" borderId="0" xfId="0" applyFont="1" applyAlignment="1">
      <alignment wrapText="1"/>
    </xf>
    <xf numFmtId="0" fontId="7" fillId="0" borderId="0" xfId="0" applyFont="1" applyAlignment="1">
      <alignment horizontal="center" vertical="center"/>
    </xf>
    <xf numFmtId="0" fontId="7" fillId="0" borderId="0" xfId="0" applyFont="1" applyAlignment="1">
      <alignment horizontal="center"/>
    </xf>
    <xf numFmtId="0" fontId="1" fillId="0" borderId="1" xfId="0" applyFont="1" applyBorder="1" applyAlignment="1">
      <alignment horizontal="center" vertical="center"/>
    </xf>
    <xf numFmtId="0" fontId="1" fillId="0" borderId="0" xfId="0" applyFont="1" applyAlignment="1">
      <alignment horizontal="center"/>
    </xf>
    <xf numFmtId="0" fontId="1" fillId="0" borderId="1" xfId="0" applyFont="1" applyBorder="1" applyAlignment="1">
      <alignment horizontal="center"/>
    </xf>
    <xf numFmtId="0" fontId="1" fillId="0" borderId="0" xfId="0" applyFont="1" applyAlignment="1">
      <alignment horizontal="center" vertical="center"/>
    </xf>
    <xf numFmtId="14" fontId="1" fillId="0" borderId="0" xfId="0" applyNumberFormat="1" applyFont="1" applyAlignment="1">
      <alignment horizontal="center" vertical="center"/>
    </xf>
    <xf numFmtId="0" fontId="9" fillId="0" borderId="0" xfId="2" applyFont="1"/>
    <xf numFmtId="0" fontId="8" fillId="0" borderId="1" xfId="0" applyFont="1" applyBorder="1" applyAlignment="1">
      <alignment horizontal="center" vertical="center"/>
    </xf>
    <xf numFmtId="0" fontId="13" fillId="0" borderId="1" xfId="0" applyFont="1" applyBorder="1" applyAlignment="1">
      <alignment horizontal="justify" vertical="center" wrapText="1"/>
    </xf>
    <xf numFmtId="0" fontId="13" fillId="0" borderId="1" xfId="0" applyFont="1" applyBorder="1" applyAlignment="1">
      <alignment horizontal="center" vertical="center" wrapText="1"/>
    </xf>
    <xf numFmtId="0" fontId="1" fillId="0" borderId="1" xfId="6" applyFont="1" applyBorder="1" applyAlignment="1">
      <alignment horizontal="justify" vertical="center" wrapText="1"/>
    </xf>
    <xf numFmtId="0" fontId="1" fillId="0" borderId="1" xfId="6" applyFont="1" applyBorder="1" applyAlignment="1">
      <alignment horizontal="center" vertical="center" wrapText="1"/>
    </xf>
    <xf numFmtId="0" fontId="1" fillId="0" borderId="0" xfId="0" applyFont="1" applyAlignment="1">
      <alignment horizontal="left" vertical="center"/>
    </xf>
    <xf numFmtId="0" fontId="18" fillId="0" borderId="3" xfId="0" applyFont="1" applyBorder="1" applyAlignment="1">
      <alignment horizontal="left" vertical="center"/>
    </xf>
    <xf numFmtId="0" fontId="18" fillId="0" borderId="11" xfId="0" applyFont="1" applyBorder="1" applyAlignment="1">
      <alignment horizontal="left" vertical="center"/>
    </xf>
    <xf numFmtId="0" fontId="18" fillId="0" borderId="13" xfId="0" applyFont="1" applyBorder="1" applyAlignment="1">
      <alignment horizontal="left" vertical="center"/>
    </xf>
    <xf numFmtId="0" fontId="18" fillId="0" borderId="10" xfId="0" applyFont="1" applyBorder="1" applyAlignment="1">
      <alignment vertical="center"/>
    </xf>
    <xf numFmtId="9" fontId="13" fillId="0" borderId="1" xfId="7" applyNumberFormat="1" applyFont="1" applyFill="1" applyBorder="1" applyAlignment="1" applyProtection="1">
      <alignment horizontal="center" vertical="center" wrapText="1"/>
      <protection locked="0"/>
    </xf>
    <xf numFmtId="14" fontId="12" fillId="0" borderId="1" xfId="0" applyNumberFormat="1" applyFont="1" applyBorder="1" applyAlignment="1">
      <alignment horizontal="center" vertical="center" wrapText="1"/>
    </xf>
    <xf numFmtId="0" fontId="1" fillId="0" borderId="0" xfId="0" applyFont="1" applyProtection="1">
      <protection locked="0"/>
    </xf>
    <xf numFmtId="0" fontId="13" fillId="0" borderId="1" xfId="7" applyFont="1" applyFill="1" applyBorder="1" applyAlignment="1" applyProtection="1">
      <alignment horizontal="center" vertical="center" wrapText="1"/>
      <protection locked="0"/>
    </xf>
    <xf numFmtId="0" fontId="13" fillId="0" borderId="13" xfId="7" applyFont="1" applyFill="1" applyBorder="1" applyAlignment="1" applyProtection="1">
      <alignment horizontal="center" vertical="center" wrapText="1"/>
      <protection locked="0"/>
    </xf>
    <xf numFmtId="0" fontId="13" fillId="0" borderId="12" xfId="7" applyFont="1" applyFill="1" applyBorder="1" applyAlignment="1" applyProtection="1">
      <alignment horizontal="center" vertical="center" wrapText="1"/>
      <protection locked="0"/>
    </xf>
    <xf numFmtId="0" fontId="13" fillId="0" borderId="1" xfId="7" applyFont="1" applyFill="1" applyBorder="1" applyAlignment="1" applyProtection="1">
      <alignment horizontal="justify" vertical="center" wrapText="1"/>
      <protection locked="0"/>
    </xf>
    <xf numFmtId="14" fontId="13" fillId="0" borderId="1" xfId="0" applyNumberFormat="1" applyFont="1" applyBorder="1" applyAlignment="1">
      <alignment horizontal="center" vertical="center" wrapText="1"/>
    </xf>
    <xf numFmtId="14" fontId="13" fillId="0" borderId="3" xfId="0" applyNumberFormat="1" applyFont="1" applyBorder="1" applyAlignment="1">
      <alignment horizontal="center" vertical="center" wrapText="1"/>
    </xf>
    <xf numFmtId="0" fontId="0" fillId="0" borderId="0" xfId="0" applyProtection="1">
      <protection locked="0"/>
    </xf>
    <xf numFmtId="0" fontId="0" fillId="12" borderId="0" xfId="0" applyFill="1" applyProtection="1">
      <protection locked="0"/>
    </xf>
    <xf numFmtId="9" fontId="13" fillId="0" borderId="1" xfId="7" applyNumberFormat="1" applyFont="1" applyFill="1" applyBorder="1" applyAlignment="1" applyProtection="1">
      <alignment horizontal="center" vertical="center" wrapText="1"/>
    </xf>
    <xf numFmtId="0" fontId="13" fillId="12" borderId="12" xfId="7" applyFont="1" applyFill="1" applyBorder="1" applyAlignment="1" applyProtection="1">
      <alignment horizontal="justify" vertical="center" wrapText="1"/>
    </xf>
    <xf numFmtId="0" fontId="13" fillId="0" borderId="12" xfId="7" applyFont="1" applyFill="1" applyBorder="1" applyAlignment="1" applyProtection="1">
      <alignment horizontal="justify" vertical="center" wrapText="1"/>
    </xf>
    <xf numFmtId="0" fontId="13" fillId="0" borderId="1" xfId="7" applyFont="1" applyFill="1" applyBorder="1" applyAlignment="1" applyProtection="1">
      <alignment horizontal="center" vertical="center" wrapText="1"/>
    </xf>
    <xf numFmtId="0" fontId="13" fillId="0" borderId="13" xfId="7" applyFont="1" applyFill="1" applyBorder="1" applyAlignment="1" applyProtection="1">
      <alignment horizontal="center" vertical="center" wrapText="1"/>
    </xf>
    <xf numFmtId="14" fontId="13" fillId="0" borderId="12" xfId="7" applyNumberFormat="1" applyFont="1" applyFill="1" applyBorder="1" applyAlignment="1" applyProtection="1">
      <alignment horizontal="center" vertical="center" wrapText="1"/>
    </xf>
    <xf numFmtId="0" fontId="13" fillId="0" borderId="13" xfId="7" applyFont="1" applyFill="1" applyBorder="1" applyAlignment="1" applyProtection="1">
      <alignment horizontal="justify" vertical="center" wrapText="1"/>
    </xf>
    <xf numFmtId="0" fontId="13" fillId="0" borderId="12" xfId="7" applyFont="1" applyFill="1" applyBorder="1" applyAlignment="1" applyProtection="1">
      <alignment horizontal="center" vertical="center" wrapText="1"/>
    </xf>
    <xf numFmtId="0" fontId="13" fillId="0" borderId="1" xfId="7" applyFont="1" applyFill="1" applyBorder="1" applyAlignment="1" applyProtection="1">
      <alignment horizontal="justify" vertical="center" wrapText="1"/>
    </xf>
    <xf numFmtId="9" fontId="13" fillId="12" borderId="1" xfId="7" applyNumberFormat="1" applyFont="1" applyFill="1" applyBorder="1" applyAlignment="1" applyProtection="1">
      <alignment horizontal="center" vertical="center" wrapText="1"/>
    </xf>
    <xf numFmtId="0" fontId="13" fillId="12" borderId="1" xfId="7" applyFont="1" applyFill="1" applyBorder="1" applyAlignment="1" applyProtection="1">
      <alignment horizontal="center" vertical="center" wrapText="1"/>
    </xf>
    <xf numFmtId="0" fontId="13" fillId="12" borderId="13" xfId="7" applyFont="1" applyFill="1" applyBorder="1" applyAlignment="1" applyProtection="1">
      <alignment horizontal="justify" vertical="center" wrapText="1"/>
    </xf>
    <xf numFmtId="0" fontId="13" fillId="0" borderId="14" xfId="7" applyFont="1" applyFill="1" applyBorder="1" applyAlignment="1" applyProtection="1">
      <alignment horizontal="justify" vertical="center" wrapText="1"/>
    </xf>
    <xf numFmtId="9" fontId="13" fillId="0" borderId="15" xfId="7" applyNumberFormat="1" applyFont="1" applyFill="1" applyBorder="1" applyAlignment="1" applyProtection="1">
      <alignment horizontal="center" vertical="center" wrapText="1"/>
    </xf>
    <xf numFmtId="0" fontId="13" fillId="0" borderId="15" xfId="7" applyFont="1" applyFill="1" applyBorder="1" applyAlignment="1" applyProtection="1">
      <alignment horizontal="center" vertical="center" wrapText="1"/>
    </xf>
    <xf numFmtId="0" fontId="13" fillId="0" borderId="16" xfId="7" applyFont="1" applyFill="1" applyBorder="1" applyAlignment="1" applyProtection="1">
      <alignment horizontal="center" vertical="center" wrapText="1"/>
    </xf>
    <xf numFmtId="0" fontId="13" fillId="0" borderId="14" xfId="7" applyFont="1" applyFill="1" applyBorder="1" applyAlignment="1" applyProtection="1">
      <alignment horizontal="center" vertical="center" wrapText="1"/>
    </xf>
    <xf numFmtId="0" fontId="13" fillId="0" borderId="12" xfId="7" applyFont="1" applyFill="1" applyBorder="1" applyAlignment="1" applyProtection="1">
      <alignment horizontal="justify" vertical="center" wrapText="1"/>
      <protection locked="0"/>
    </xf>
    <xf numFmtId="14" fontId="13" fillId="0" borderId="12" xfId="7" applyNumberFormat="1" applyFont="1" applyFill="1" applyBorder="1" applyAlignment="1" applyProtection="1">
      <alignment horizontal="center" vertical="center" wrapText="1"/>
      <protection locked="0"/>
    </xf>
    <xf numFmtId="0" fontId="13" fillId="0" borderId="1" xfId="7" applyFont="1" applyFill="1" applyBorder="1" applyAlignment="1" applyProtection="1">
      <alignment horizontal="left" vertical="center" wrapText="1"/>
      <protection locked="0"/>
    </xf>
    <xf numFmtId="0" fontId="13" fillId="0" borderId="3" xfId="7" applyFont="1" applyFill="1" applyBorder="1" applyAlignment="1" applyProtection="1">
      <alignment horizontal="center" vertical="center" wrapText="1"/>
      <protection locked="0"/>
    </xf>
    <xf numFmtId="0" fontId="13" fillId="0" borderId="13" xfId="7" applyFont="1" applyFill="1" applyBorder="1" applyAlignment="1" applyProtection="1">
      <alignment horizontal="left" vertical="center" wrapText="1"/>
      <protection locked="0"/>
    </xf>
    <xf numFmtId="0" fontId="13" fillId="0" borderId="12" xfId="7" applyFont="1" applyFill="1" applyBorder="1" applyAlignment="1" applyProtection="1">
      <alignment horizontal="left" vertical="center" wrapText="1"/>
      <protection locked="0"/>
    </xf>
    <xf numFmtId="9" fontId="13" fillId="12" borderId="1" xfId="7" applyNumberFormat="1" applyFont="1" applyFill="1" applyBorder="1" applyAlignment="1" applyProtection="1">
      <alignment horizontal="center" vertical="center" wrapText="1"/>
      <protection locked="0"/>
    </xf>
    <xf numFmtId="0" fontId="13" fillId="12" borderId="1" xfId="7" applyFont="1" applyFill="1" applyBorder="1" applyAlignment="1" applyProtection="1">
      <alignment horizontal="center" vertical="center" wrapText="1"/>
      <protection locked="0"/>
    </xf>
    <xf numFmtId="0" fontId="13" fillId="12" borderId="1" xfId="7" applyFont="1" applyFill="1" applyBorder="1" applyAlignment="1" applyProtection="1">
      <alignment horizontal="left" vertical="center" wrapText="1"/>
      <protection locked="0"/>
    </xf>
    <xf numFmtId="0" fontId="13" fillId="12" borderId="13" xfId="7" applyFont="1" applyFill="1" applyBorder="1" applyAlignment="1" applyProtection="1">
      <alignment horizontal="left" vertical="center" wrapText="1"/>
      <protection locked="0"/>
    </xf>
    <xf numFmtId="0" fontId="18" fillId="0" borderId="11" xfId="0" applyFont="1" applyBorder="1" applyAlignment="1" applyProtection="1">
      <alignment horizontal="left" vertical="center"/>
      <protection locked="0"/>
    </xf>
    <xf numFmtId="0" fontId="18" fillId="0" borderId="13" xfId="0" applyFont="1" applyBorder="1" applyAlignment="1" applyProtection="1">
      <alignment horizontal="left" vertical="center"/>
      <protection locked="0"/>
    </xf>
    <xf numFmtId="9" fontId="13" fillId="0" borderId="1" xfId="1" applyFont="1" applyFill="1" applyBorder="1" applyAlignment="1" applyProtection="1">
      <alignment horizontal="center" vertical="center" wrapText="1"/>
      <protection locked="0"/>
    </xf>
    <xf numFmtId="10" fontId="13" fillId="0" borderId="1" xfId="7" applyNumberFormat="1" applyFont="1" applyFill="1" applyBorder="1" applyAlignment="1" applyProtection="1">
      <alignment horizontal="center" vertical="center" wrapText="1"/>
      <protection locked="0"/>
    </xf>
    <xf numFmtId="0" fontId="13" fillId="0" borderId="3" xfId="7" applyFont="1" applyFill="1" applyBorder="1" applyAlignment="1" applyProtection="1">
      <alignment horizontal="left" vertical="center" wrapText="1"/>
      <protection locked="0"/>
    </xf>
    <xf numFmtId="9" fontId="13" fillId="0" borderId="1" xfId="1" applyFont="1" applyFill="1" applyBorder="1" applyAlignment="1" applyProtection="1">
      <alignment horizontal="center" vertical="center" wrapText="1"/>
    </xf>
    <xf numFmtId="0" fontId="1" fillId="0" borderId="12" xfId="3" applyFont="1" applyBorder="1" applyAlignment="1" applyProtection="1">
      <alignment horizontal="left" vertical="center" wrapText="1"/>
      <protection locked="0"/>
    </xf>
    <xf numFmtId="15" fontId="1" fillId="0" borderId="12" xfId="8" applyNumberFormat="1" applyFont="1" applyBorder="1" applyAlignment="1" applyProtection="1">
      <alignment horizontal="left" vertical="center" wrapText="1"/>
      <protection locked="0"/>
    </xf>
    <xf numFmtId="0" fontId="1" fillId="0" borderId="1" xfId="7" applyFont="1" applyFill="1" applyBorder="1" applyAlignment="1" applyProtection="1">
      <alignment horizontal="center" vertical="center" wrapText="1"/>
    </xf>
    <xf numFmtId="0" fontId="1" fillId="0" borderId="12" xfId="3" applyFont="1" applyBorder="1" applyAlignment="1">
      <alignment horizontal="justify" vertical="center" wrapText="1"/>
    </xf>
    <xf numFmtId="0" fontId="1" fillId="12" borderId="1" xfId="10" applyFont="1" applyFill="1" applyBorder="1" applyAlignment="1" applyProtection="1">
      <alignment horizontal="left" vertical="center" wrapText="1"/>
      <protection locked="0"/>
    </xf>
    <xf numFmtId="0" fontId="1" fillId="12" borderId="13" xfId="0" applyFont="1" applyFill="1" applyBorder="1" applyAlignment="1" applyProtection="1">
      <alignment vertical="center" wrapText="1"/>
      <protection locked="0"/>
    </xf>
    <xf numFmtId="0" fontId="1" fillId="12" borderId="12" xfId="3" applyFont="1" applyFill="1" applyBorder="1" applyAlignment="1" applyProtection="1">
      <alignment horizontal="left" vertical="center" wrapText="1"/>
      <protection locked="0"/>
    </xf>
    <xf numFmtId="9" fontId="1" fillId="12" borderId="1" xfId="4" applyFont="1" applyFill="1" applyBorder="1" applyAlignment="1" applyProtection="1">
      <alignment horizontal="center" vertical="center" wrapText="1"/>
      <protection locked="0"/>
    </xf>
    <xf numFmtId="0" fontId="1" fillId="0" borderId="1" xfId="2" applyFont="1" applyBorder="1" applyAlignment="1" applyProtection="1">
      <alignment vertical="center" wrapText="1"/>
      <protection locked="0"/>
    </xf>
    <xf numFmtId="0" fontId="1" fillId="0" borderId="13" xfId="2" applyFont="1" applyBorder="1" applyAlignment="1" applyProtection="1">
      <alignment vertical="center" wrapText="1"/>
      <protection locked="0"/>
    </xf>
    <xf numFmtId="0" fontId="1" fillId="12" borderId="12" xfId="3" applyFont="1" applyFill="1" applyBorder="1" applyAlignment="1" applyProtection="1">
      <alignment vertical="center" wrapText="1"/>
      <protection locked="0"/>
    </xf>
    <xf numFmtId="9" fontId="1" fillId="12" borderId="1" xfId="5" applyFont="1" applyFill="1" applyBorder="1" applyAlignment="1" applyProtection="1">
      <alignment horizontal="center" vertical="center" wrapText="1"/>
    </xf>
    <xf numFmtId="9" fontId="1" fillId="12" borderId="1" xfId="4" applyFont="1" applyFill="1" applyBorder="1" applyAlignment="1" applyProtection="1">
      <alignment horizontal="center" vertical="center" wrapText="1"/>
    </xf>
    <xf numFmtId="0" fontId="13" fillId="0" borderId="0" xfId="0" applyFont="1" applyProtection="1">
      <protection locked="0"/>
    </xf>
    <xf numFmtId="10" fontId="13" fillId="0" borderId="1" xfId="7" applyNumberFormat="1" applyFont="1" applyFill="1" applyBorder="1" applyAlignment="1" applyProtection="1">
      <alignment horizontal="center" vertical="center" wrapText="1"/>
    </xf>
    <xf numFmtId="9" fontId="1" fillId="0" borderId="1" xfId="4" applyFont="1" applyFill="1" applyBorder="1" applyAlignment="1" applyProtection="1">
      <alignment horizontal="center" vertical="center" wrapText="1"/>
    </xf>
    <xf numFmtId="9" fontId="1" fillId="0" borderId="1" xfId="3" applyNumberFormat="1" applyFont="1" applyBorder="1" applyAlignment="1">
      <alignment horizontal="center" vertical="center" wrapText="1"/>
    </xf>
    <xf numFmtId="0" fontId="1" fillId="12" borderId="12" xfId="3" applyFont="1" applyFill="1" applyBorder="1" applyAlignment="1">
      <alignment horizontal="justify" vertical="center" wrapText="1"/>
    </xf>
    <xf numFmtId="9" fontId="1" fillId="0" borderId="1" xfId="8" applyNumberFormat="1" applyFont="1" applyBorder="1" applyAlignment="1">
      <alignment horizontal="center" vertical="center" wrapText="1"/>
    </xf>
    <xf numFmtId="0" fontId="1" fillId="12" borderId="14" xfId="3" applyFont="1" applyFill="1" applyBorder="1" applyAlignment="1">
      <alignment horizontal="justify" vertical="center" wrapText="1"/>
    </xf>
    <xf numFmtId="9" fontId="13" fillId="0" borderId="3" xfId="7" applyNumberFormat="1" applyFont="1" applyFill="1" applyBorder="1" applyAlignment="1" applyProtection="1">
      <alignment horizontal="center" vertical="center" wrapText="1"/>
      <protection locked="0"/>
    </xf>
    <xf numFmtId="0" fontId="13" fillId="12" borderId="3" xfId="7" applyFont="1" applyFill="1" applyBorder="1" applyAlignment="1" applyProtection="1">
      <alignment horizontal="left" vertical="center" wrapText="1"/>
      <protection locked="0"/>
    </xf>
    <xf numFmtId="0" fontId="1" fillId="12" borderId="13" xfId="0" applyFont="1" applyFill="1" applyBorder="1" applyAlignment="1" applyProtection="1">
      <alignment horizontal="left" vertical="center" wrapText="1"/>
      <protection locked="0"/>
    </xf>
    <xf numFmtId="0" fontId="20" fillId="12" borderId="13" xfId="0" applyFont="1" applyFill="1" applyBorder="1" applyAlignment="1" applyProtection="1">
      <alignment horizontal="left" vertical="center" wrapText="1"/>
      <protection locked="0"/>
    </xf>
    <xf numFmtId="0" fontId="1" fillId="0" borderId="1" xfId="7" applyFont="1" applyFill="1" applyBorder="1" applyAlignment="1">
      <alignment horizontal="left" vertical="center" wrapText="1"/>
    </xf>
    <xf numFmtId="0" fontId="1" fillId="12" borderId="1" xfId="8" applyFont="1" applyFill="1" applyBorder="1" applyAlignment="1">
      <alignment horizontal="left" vertical="center" wrapText="1"/>
    </xf>
    <xf numFmtId="14" fontId="13" fillId="0" borderId="12" xfId="7" applyNumberFormat="1" applyFont="1" applyFill="1" applyBorder="1" applyAlignment="1" applyProtection="1">
      <alignment horizontal="left" vertical="center" wrapText="1"/>
      <protection locked="0"/>
    </xf>
    <xf numFmtId="0" fontId="1" fillId="0" borderId="12" xfId="0" applyFont="1" applyBorder="1" applyAlignment="1" applyProtection="1">
      <alignment vertical="center" wrapText="1"/>
      <protection locked="0"/>
    </xf>
    <xf numFmtId="0" fontId="13" fillId="0" borderId="12" xfId="7" applyFont="1" applyFill="1" applyBorder="1" applyAlignment="1">
      <alignment horizontal="justify" vertical="center" wrapText="1"/>
    </xf>
    <xf numFmtId="0" fontId="1" fillId="0" borderId="1" xfId="0" applyFont="1" applyBorder="1" applyAlignment="1" applyProtection="1">
      <alignment wrapText="1"/>
      <protection locked="0"/>
    </xf>
    <xf numFmtId="0" fontId="1" fillId="12" borderId="1" xfId="0" applyFont="1" applyFill="1" applyBorder="1" applyAlignment="1">
      <alignment horizontal="left" vertical="center" wrapText="1"/>
    </xf>
    <xf numFmtId="0" fontId="13" fillId="0" borderId="1" xfId="7" applyFont="1" applyFill="1" applyBorder="1" applyAlignment="1">
      <alignment horizontal="center" vertical="center" wrapText="1"/>
    </xf>
    <xf numFmtId="9" fontId="13" fillId="0" borderId="15" xfId="7" applyNumberFormat="1" applyFont="1" applyFill="1" applyBorder="1" applyAlignment="1" applyProtection="1">
      <alignment horizontal="center" vertical="center" wrapText="1"/>
      <protection locked="0"/>
    </xf>
    <xf numFmtId="0" fontId="13" fillId="0" borderId="16" xfId="7" applyFont="1" applyFill="1" applyBorder="1" applyAlignment="1" applyProtection="1">
      <alignment horizontal="center" vertical="center" wrapText="1"/>
      <protection locked="0"/>
    </xf>
    <xf numFmtId="0" fontId="13" fillId="0" borderId="15" xfId="7" applyFont="1" applyFill="1" applyBorder="1" applyAlignment="1" applyProtection="1">
      <alignment horizontal="center" vertical="center" wrapText="1"/>
      <protection locked="0"/>
    </xf>
    <xf numFmtId="0" fontId="13" fillId="0" borderId="16" xfId="7" applyFont="1" applyFill="1" applyBorder="1" applyAlignment="1" applyProtection="1">
      <alignment horizontal="left" vertical="center" wrapText="1"/>
      <protection locked="0"/>
    </xf>
    <xf numFmtId="0" fontId="13" fillId="0" borderId="14" xfId="7" applyFont="1" applyFill="1" applyBorder="1" applyAlignment="1" applyProtection="1">
      <alignment horizontal="center" vertical="center" wrapText="1"/>
      <protection locked="0"/>
    </xf>
    <xf numFmtId="0" fontId="13" fillId="0" borderId="14" xfId="7" applyFont="1" applyFill="1" applyBorder="1" applyAlignment="1">
      <alignment horizontal="justify" vertical="center" wrapText="1"/>
    </xf>
    <xf numFmtId="0" fontId="13" fillId="0" borderId="15" xfId="7" applyFont="1" applyFill="1" applyBorder="1" applyAlignment="1">
      <alignment horizontal="center" vertical="center" wrapText="1"/>
    </xf>
    <xf numFmtId="14" fontId="13" fillId="0" borderId="14" xfId="7" applyNumberFormat="1" applyFont="1" applyFill="1" applyBorder="1" applyAlignment="1" applyProtection="1">
      <alignment horizontal="left" vertical="center" wrapText="1"/>
      <protection locked="0"/>
    </xf>
    <xf numFmtId="0" fontId="1" fillId="0" borderId="3" xfId="3" applyFont="1" applyBorder="1" applyAlignment="1" applyProtection="1">
      <alignment horizontal="left" vertical="center" wrapText="1"/>
      <protection locked="0"/>
    </xf>
    <xf numFmtId="0" fontId="1" fillId="12" borderId="12" xfId="3" applyFont="1" applyFill="1" applyBorder="1" applyAlignment="1" applyProtection="1">
      <alignment horizontal="justify" vertical="center" wrapText="1"/>
      <protection locked="0"/>
    </xf>
    <xf numFmtId="0" fontId="1" fillId="12" borderId="12" xfId="10" applyFont="1" applyFill="1" applyBorder="1" applyAlignment="1">
      <alignment horizontal="justify" vertical="center" wrapText="1"/>
    </xf>
    <xf numFmtId="15" fontId="1" fillId="12" borderId="13" xfId="2" applyNumberFormat="1" applyFont="1" applyFill="1" applyBorder="1" applyAlignment="1" applyProtection="1">
      <alignment horizontal="left" vertical="center" wrapText="1"/>
      <protection locked="0"/>
    </xf>
    <xf numFmtId="0" fontId="1" fillId="0" borderId="13" xfId="3" applyFont="1" applyBorder="1" applyAlignment="1">
      <alignment vertical="center" wrapText="1"/>
    </xf>
    <xf numFmtId="0" fontId="13" fillId="0" borderId="1" xfId="0" applyFont="1" applyBorder="1" applyAlignment="1" applyProtection="1">
      <alignment horizontal="center" vertical="center"/>
      <protection locked="0"/>
    </xf>
    <xf numFmtId="10" fontId="13" fillId="0" borderId="1" xfId="7" applyNumberFormat="1" applyFont="1" applyFill="1" applyBorder="1" applyAlignment="1" applyProtection="1">
      <alignment horizontal="justify" vertical="center" wrapText="1"/>
      <protection locked="0"/>
    </xf>
    <xf numFmtId="0" fontId="13" fillId="0" borderId="13" xfId="7" applyFont="1" applyFill="1" applyBorder="1" applyAlignment="1">
      <alignment horizontal="center" vertical="center" wrapText="1"/>
    </xf>
    <xf numFmtId="0" fontId="3" fillId="6" borderId="1" xfId="0" applyFont="1" applyFill="1" applyBorder="1" applyAlignment="1" applyProtection="1">
      <alignment horizontal="center" vertical="center" wrapText="1"/>
      <protection locked="0"/>
    </xf>
    <xf numFmtId="0" fontId="3" fillId="18" borderId="12" xfId="0" applyFont="1" applyFill="1" applyBorder="1" applyAlignment="1" applyProtection="1">
      <alignment horizontal="center" vertical="center" wrapText="1"/>
      <protection locked="0"/>
    </xf>
    <xf numFmtId="0" fontId="3" fillId="18" borderId="1" xfId="0" applyFont="1" applyFill="1" applyBorder="1" applyAlignment="1" applyProtection="1">
      <alignment horizontal="center" vertical="center" wrapText="1"/>
      <protection locked="0"/>
    </xf>
    <xf numFmtId="0" fontId="3" fillId="18" borderId="13" xfId="0" applyFont="1" applyFill="1" applyBorder="1" applyAlignment="1" applyProtection="1">
      <alignment horizontal="center" vertical="center" wrapText="1"/>
      <protection locked="0"/>
    </xf>
    <xf numFmtId="0" fontId="3" fillId="6" borderId="12" xfId="0" applyFont="1" applyFill="1" applyBorder="1" applyAlignment="1" applyProtection="1">
      <alignment horizontal="center" vertical="center" wrapText="1"/>
      <protection locked="0"/>
    </xf>
    <xf numFmtId="0" fontId="3" fillId="6" borderId="13" xfId="0" applyFont="1" applyFill="1" applyBorder="1" applyAlignment="1" applyProtection="1">
      <alignment horizontal="center" vertical="center" wrapText="1"/>
      <protection locked="0"/>
    </xf>
    <xf numFmtId="0" fontId="3" fillId="22" borderId="12" xfId="0" applyFont="1" applyFill="1" applyBorder="1" applyAlignment="1" applyProtection="1">
      <alignment horizontal="center" vertical="center" wrapText="1"/>
      <protection locked="0"/>
    </xf>
    <xf numFmtId="0" fontId="3" fillId="22" borderId="1" xfId="0" applyFont="1" applyFill="1" applyBorder="1" applyAlignment="1" applyProtection="1">
      <alignment horizontal="center" vertical="center" wrapText="1"/>
      <protection locked="0"/>
    </xf>
    <xf numFmtId="0" fontId="3" fillId="22" borderId="13" xfId="0" applyFont="1" applyFill="1" applyBorder="1" applyAlignment="1" applyProtection="1">
      <alignment horizontal="center" vertical="center" wrapText="1"/>
      <protection locked="0"/>
    </xf>
    <xf numFmtId="0" fontId="1" fillId="0" borderId="1" xfId="0" applyFont="1" applyBorder="1" applyAlignment="1">
      <alignment horizontal="left" vertical="center" wrapText="1"/>
    </xf>
    <xf numFmtId="0" fontId="13" fillId="0" borderId="0" xfId="0" applyFont="1" applyAlignment="1" applyProtection="1">
      <alignment vertical="center"/>
      <protection locked="0"/>
    </xf>
    <xf numFmtId="0" fontId="14" fillId="22" borderId="12" xfId="0" applyFont="1" applyFill="1" applyBorder="1" applyAlignment="1" applyProtection="1">
      <alignment horizontal="center" vertical="center" wrapText="1"/>
      <protection locked="0"/>
    </xf>
    <xf numFmtId="0" fontId="14" fillId="22" borderId="1" xfId="0" applyFont="1" applyFill="1" applyBorder="1" applyAlignment="1" applyProtection="1">
      <alignment horizontal="center" vertical="center" wrapText="1"/>
      <protection locked="0"/>
    </xf>
    <xf numFmtId="0" fontId="14" fillId="22" borderId="13" xfId="0" applyFont="1" applyFill="1" applyBorder="1" applyAlignment="1" applyProtection="1">
      <alignment horizontal="center" vertical="center" wrapText="1"/>
      <protection locked="0"/>
    </xf>
    <xf numFmtId="0" fontId="14" fillId="18" borderId="12" xfId="0" applyFont="1" applyFill="1" applyBorder="1" applyAlignment="1" applyProtection="1">
      <alignment horizontal="center" vertical="center" wrapText="1"/>
      <protection locked="0"/>
    </xf>
    <xf numFmtId="0" fontId="14" fillId="18" borderId="1" xfId="0" applyFont="1" applyFill="1" applyBorder="1" applyAlignment="1" applyProtection="1">
      <alignment horizontal="center" vertical="center" wrapText="1"/>
      <protection locked="0"/>
    </xf>
    <xf numFmtId="0" fontId="14" fillId="18" borderId="3" xfId="0" applyFont="1" applyFill="1" applyBorder="1" applyAlignment="1" applyProtection="1">
      <alignment horizontal="center" vertical="center" wrapText="1"/>
      <protection locked="0"/>
    </xf>
    <xf numFmtId="0" fontId="14" fillId="6" borderId="12" xfId="0" applyFont="1" applyFill="1" applyBorder="1" applyAlignment="1" applyProtection="1">
      <alignment horizontal="center" vertical="center" wrapText="1"/>
      <protection locked="0"/>
    </xf>
    <xf numFmtId="0" fontId="14" fillId="6" borderId="1" xfId="0" applyFont="1" applyFill="1" applyBorder="1" applyAlignment="1" applyProtection="1">
      <alignment horizontal="center" vertical="center" wrapText="1"/>
      <protection locked="0"/>
    </xf>
    <xf numFmtId="0" fontId="14" fillId="6" borderId="13" xfId="0" applyFont="1" applyFill="1" applyBorder="1" applyAlignment="1" applyProtection="1">
      <alignment horizontal="center" vertical="center" wrapText="1"/>
      <protection locked="0"/>
    </xf>
    <xf numFmtId="0" fontId="14" fillId="18" borderId="13" xfId="0" applyFont="1" applyFill="1" applyBorder="1" applyAlignment="1" applyProtection="1">
      <alignment horizontal="center" vertical="center" wrapText="1"/>
      <protection locked="0"/>
    </xf>
    <xf numFmtId="10" fontId="13" fillId="0" borderId="15" xfId="7" applyNumberFormat="1" applyFont="1" applyFill="1" applyBorder="1" applyAlignment="1" applyProtection="1">
      <alignment horizontal="justify" vertical="center" wrapText="1"/>
      <protection locked="0"/>
    </xf>
    <xf numFmtId="0" fontId="26" fillId="0" borderId="0" xfId="2" applyFont="1" applyProtection="1">
      <protection locked="0"/>
    </xf>
    <xf numFmtId="0" fontId="1" fillId="0" borderId="12" xfId="7" applyFont="1" applyFill="1" applyBorder="1" applyAlignment="1" applyProtection="1">
      <alignment horizontal="justify" vertical="center" wrapText="1"/>
    </xf>
    <xf numFmtId="9" fontId="1" fillId="0" borderId="1" xfId="7" applyNumberFormat="1" applyFont="1" applyFill="1" applyBorder="1" applyAlignment="1" applyProtection="1">
      <alignment horizontal="center" vertical="center" wrapText="1"/>
    </xf>
    <xf numFmtId="0" fontId="1" fillId="0" borderId="3" xfId="7" applyFont="1" applyFill="1" applyBorder="1" applyAlignment="1" applyProtection="1">
      <alignment horizontal="justify" vertical="center" wrapText="1"/>
    </xf>
    <xf numFmtId="14" fontId="1" fillId="0" borderId="12" xfId="7" applyNumberFormat="1" applyFont="1" applyFill="1" applyBorder="1" applyAlignment="1" applyProtection="1">
      <alignment horizontal="center" vertical="center" wrapText="1"/>
    </xf>
    <xf numFmtId="0" fontId="1" fillId="0" borderId="3" xfId="7" applyFont="1" applyFill="1" applyBorder="1" applyAlignment="1" applyProtection="1">
      <alignment horizontal="left" vertical="center" wrapText="1"/>
    </xf>
    <xf numFmtId="0" fontId="1" fillId="0" borderId="12" xfId="7" applyFont="1" applyFill="1" applyBorder="1" applyAlignment="1" applyProtection="1">
      <alignment horizontal="center" vertical="center" wrapText="1"/>
    </xf>
    <xf numFmtId="0" fontId="1" fillId="0" borderId="1" xfId="7" applyFont="1" applyFill="1" applyBorder="1" applyAlignment="1" applyProtection="1">
      <alignment horizontal="justify" vertical="center" wrapText="1"/>
    </xf>
    <xf numFmtId="0" fontId="1" fillId="0" borderId="3" xfId="7" applyFont="1" applyFill="1" applyBorder="1" applyAlignment="1" applyProtection="1">
      <alignment horizontal="center" vertical="center" wrapText="1"/>
    </xf>
    <xf numFmtId="0" fontId="1" fillId="0" borderId="12" xfId="7" applyFont="1" applyFill="1" applyBorder="1" applyAlignment="1" applyProtection="1">
      <alignment horizontal="left" vertical="center" wrapText="1"/>
      <protection locked="0"/>
    </xf>
    <xf numFmtId="9" fontId="1" fillId="0" borderId="1" xfId="7" applyNumberFormat="1" applyFont="1" applyFill="1" applyBorder="1" applyAlignment="1" applyProtection="1">
      <alignment horizontal="center" vertical="center" wrapText="1"/>
      <protection locked="0"/>
    </xf>
    <xf numFmtId="0" fontId="1" fillId="0" borderId="1" xfId="7" applyFont="1" applyFill="1" applyBorder="1" applyAlignment="1" applyProtection="1">
      <alignment horizontal="left" vertical="center" wrapText="1"/>
      <protection locked="0"/>
    </xf>
    <xf numFmtId="0" fontId="1" fillId="0" borderId="13" xfId="7" applyFont="1" applyFill="1" applyBorder="1" applyAlignment="1" applyProtection="1">
      <alignment vertical="center" wrapText="1"/>
      <protection locked="0"/>
    </xf>
    <xf numFmtId="0" fontId="1" fillId="0" borderId="12" xfId="7" applyFont="1" applyFill="1" applyBorder="1" applyAlignment="1" applyProtection="1">
      <alignment horizontal="center" vertical="center" wrapText="1"/>
      <protection locked="0"/>
    </xf>
    <xf numFmtId="0" fontId="1" fillId="0" borderId="1" xfId="7" applyFont="1" applyFill="1" applyBorder="1" applyAlignment="1" applyProtection="1">
      <alignment horizontal="center" vertical="center" wrapText="1"/>
      <protection locked="0"/>
    </xf>
    <xf numFmtId="0" fontId="1" fillId="0" borderId="3" xfId="7" applyFont="1" applyFill="1" applyBorder="1" applyAlignment="1" applyProtection="1">
      <alignment horizontal="left" vertical="center" wrapText="1"/>
      <protection locked="0"/>
    </xf>
    <xf numFmtId="0" fontId="1" fillId="0" borderId="13" xfId="7" applyFont="1" applyFill="1" applyBorder="1" applyAlignment="1" applyProtection="1">
      <alignment horizontal="center" vertical="center" wrapText="1"/>
      <protection locked="0"/>
    </xf>
    <xf numFmtId="0" fontId="1" fillId="0" borderId="0" xfId="2" applyFont="1" applyProtection="1">
      <protection locked="0"/>
    </xf>
    <xf numFmtId="9" fontId="1" fillId="0" borderId="1" xfId="7" applyNumberFormat="1" applyFont="1" applyFill="1" applyBorder="1" applyAlignment="1" applyProtection="1">
      <alignment horizontal="left" vertical="center" wrapText="1"/>
      <protection locked="0"/>
    </xf>
    <xf numFmtId="0" fontId="1" fillId="12" borderId="12" xfId="7" applyFont="1" applyFill="1" applyBorder="1" applyAlignment="1" applyProtection="1">
      <alignment horizontal="justify" vertical="center" wrapText="1"/>
    </xf>
    <xf numFmtId="0" fontId="1" fillId="12" borderId="3" xfId="7" applyFont="1" applyFill="1" applyBorder="1" applyAlignment="1" applyProtection="1">
      <alignment horizontal="center" vertical="center" wrapText="1"/>
    </xf>
    <xf numFmtId="0" fontId="1" fillId="12" borderId="13" xfId="7" applyFont="1" applyFill="1" applyBorder="1" applyAlignment="1" applyProtection="1">
      <alignment vertical="center" wrapText="1"/>
      <protection locked="0"/>
    </xf>
    <xf numFmtId="14" fontId="1" fillId="0" borderId="12" xfId="7" applyNumberFormat="1" applyFont="1" applyFill="1" applyBorder="1" applyAlignment="1" applyProtection="1">
      <alignment horizontal="center" vertical="center" wrapText="1"/>
      <protection locked="0"/>
    </xf>
    <xf numFmtId="0" fontId="1" fillId="0" borderId="13" xfId="7" applyFont="1" applyFill="1" applyBorder="1" applyAlignment="1" applyProtection="1">
      <alignment horizontal="center" vertical="center" wrapText="1"/>
    </xf>
    <xf numFmtId="0" fontId="1" fillId="0" borderId="12" xfId="7" applyFont="1" applyFill="1" applyBorder="1" applyAlignment="1">
      <alignment horizontal="justify" vertical="center" wrapText="1"/>
    </xf>
    <xf numFmtId="9" fontId="1" fillId="0" borderId="1" xfId="7" applyNumberFormat="1" applyFont="1" applyFill="1" applyBorder="1" applyAlignment="1">
      <alignment horizontal="center" vertical="center" wrapText="1"/>
    </xf>
    <xf numFmtId="14" fontId="1" fillId="12" borderId="12" xfId="7" applyNumberFormat="1" applyFont="1" applyFill="1" applyBorder="1" applyAlignment="1" applyProtection="1">
      <alignment horizontal="center" vertical="center" wrapText="1"/>
      <protection locked="0"/>
    </xf>
    <xf numFmtId="0" fontId="1" fillId="12" borderId="1" xfId="7" applyFont="1" applyFill="1" applyBorder="1" applyAlignment="1" applyProtection="1">
      <alignment horizontal="center" vertical="center" wrapText="1"/>
      <protection locked="0"/>
    </xf>
    <xf numFmtId="9" fontId="1" fillId="12" borderId="1" xfId="7" applyNumberFormat="1" applyFont="1" applyFill="1" applyBorder="1" applyAlignment="1" applyProtection="1">
      <alignment horizontal="center" vertical="center" wrapText="1"/>
      <protection locked="0"/>
    </xf>
    <xf numFmtId="0" fontId="1" fillId="12" borderId="3" xfId="7" applyFont="1" applyFill="1" applyBorder="1" applyAlignment="1" applyProtection="1">
      <alignment horizontal="left" vertical="center" wrapText="1"/>
      <protection locked="0"/>
    </xf>
    <xf numFmtId="0" fontId="1" fillId="12" borderId="12" xfId="10" applyFont="1" applyFill="1" applyBorder="1" applyAlignment="1" applyProtection="1">
      <alignment horizontal="justify" vertical="center" wrapText="1"/>
      <protection locked="0"/>
    </xf>
    <xf numFmtId="9" fontId="1" fillId="12" borderId="1" xfId="10" applyNumberFormat="1" applyFont="1" applyFill="1" applyBorder="1" applyAlignment="1" applyProtection="1">
      <alignment horizontal="center" vertical="center"/>
      <protection locked="0"/>
    </xf>
    <xf numFmtId="14" fontId="1" fillId="12" borderId="13" xfId="8" applyNumberFormat="1" applyFont="1" applyFill="1" applyBorder="1" applyAlignment="1" applyProtection="1">
      <alignment vertical="center" wrapText="1"/>
      <protection locked="0"/>
    </xf>
    <xf numFmtId="14" fontId="1" fillId="0" borderId="12" xfId="2" applyNumberFormat="1" applyFont="1" applyBorder="1" applyAlignment="1" applyProtection="1">
      <alignment horizontal="center" vertical="center"/>
      <protection locked="0"/>
    </xf>
    <xf numFmtId="0" fontId="1" fillId="0" borderId="1" xfId="2" applyFont="1" applyBorder="1" applyAlignment="1" applyProtection="1">
      <alignment horizontal="center" vertical="center"/>
      <protection locked="0"/>
    </xf>
    <xf numFmtId="9" fontId="1" fillId="0" borderId="1" xfId="2" applyNumberFormat="1" applyFont="1" applyBorder="1" applyAlignment="1" applyProtection="1">
      <alignment horizontal="center" vertical="center"/>
      <protection locked="0"/>
    </xf>
    <xf numFmtId="0" fontId="1" fillId="12" borderId="3" xfId="2" applyFont="1" applyFill="1" applyBorder="1" applyAlignment="1" applyProtection="1">
      <alignment vertical="center" wrapText="1"/>
      <protection locked="0"/>
    </xf>
    <xf numFmtId="0" fontId="1" fillId="0" borderId="12" xfId="2" applyFont="1" applyBorder="1" applyAlignment="1" applyProtection="1">
      <alignment horizontal="center" vertical="center"/>
      <protection locked="0"/>
    </xf>
    <xf numFmtId="0" fontId="1" fillId="0" borderId="12" xfId="8" applyFont="1" applyBorder="1" applyAlignment="1" applyProtection="1">
      <alignment horizontal="left" vertical="center" wrapText="1"/>
      <protection locked="0"/>
    </xf>
    <xf numFmtId="9" fontId="1" fillId="0" borderId="1" xfId="10" applyNumberFormat="1" applyFont="1" applyBorder="1" applyAlignment="1" applyProtection="1">
      <alignment horizontal="center" vertical="center"/>
      <protection locked="0"/>
    </xf>
    <xf numFmtId="0" fontId="1" fillId="0" borderId="1" xfId="10" applyFont="1" applyBorder="1" applyAlignment="1" applyProtection="1">
      <alignment horizontal="left" vertical="center" wrapText="1"/>
      <protection locked="0"/>
    </xf>
    <xf numFmtId="0" fontId="1" fillId="0" borderId="3" xfId="2" applyFont="1" applyBorder="1" applyAlignment="1" applyProtection="1">
      <alignment vertical="center" wrapText="1"/>
      <protection locked="0"/>
    </xf>
    <xf numFmtId="0" fontId="1" fillId="0" borderId="1" xfId="2" applyFont="1" applyBorder="1" applyAlignment="1" applyProtection="1">
      <alignment horizontal="center" vertical="center" wrapText="1"/>
      <protection locked="0"/>
    </xf>
    <xf numFmtId="0" fontId="1" fillId="0" borderId="1" xfId="10" applyFont="1" applyBorder="1" applyAlignment="1" applyProtection="1">
      <alignment horizontal="center" vertical="center" wrapText="1"/>
      <protection locked="0"/>
    </xf>
    <xf numFmtId="0" fontId="1" fillId="0" borderId="13" xfId="2" applyFont="1" applyBorder="1" applyAlignment="1" applyProtection="1">
      <alignment horizontal="center" vertical="center"/>
      <protection locked="0"/>
    </xf>
    <xf numFmtId="0" fontId="1" fillId="0" borderId="1" xfId="2" applyFont="1" applyBorder="1" applyAlignment="1" applyProtection="1">
      <alignment horizontal="center" wrapText="1"/>
      <protection locked="0"/>
    </xf>
    <xf numFmtId="9" fontId="1" fillId="0" borderId="1" xfId="1" applyFont="1" applyFill="1" applyBorder="1" applyAlignment="1" applyProtection="1">
      <alignment horizontal="center" vertical="center"/>
    </xf>
    <xf numFmtId="0" fontId="1" fillId="0" borderId="12" xfId="10" applyFont="1" applyBorder="1" applyAlignment="1" applyProtection="1">
      <alignment horizontal="left" vertical="center" wrapText="1"/>
      <protection locked="0"/>
    </xf>
    <xf numFmtId="9" fontId="1" fillId="0" borderId="1" xfId="1" applyFont="1" applyFill="1" applyBorder="1" applyAlignment="1" applyProtection="1">
      <alignment horizontal="center" vertical="center"/>
      <protection locked="0"/>
    </xf>
    <xf numFmtId="0" fontId="1" fillId="0" borderId="12" xfId="6" applyFont="1" applyBorder="1" applyAlignment="1" applyProtection="1">
      <alignment horizontal="justify" vertical="center" wrapText="1"/>
      <protection locked="0"/>
    </xf>
    <xf numFmtId="0" fontId="1" fillId="0" borderId="1" xfId="6" applyFont="1" applyBorder="1" applyAlignment="1" applyProtection="1">
      <alignment horizontal="left" vertical="center" wrapText="1"/>
      <protection locked="0"/>
    </xf>
    <xf numFmtId="0" fontId="1" fillId="12" borderId="1" xfId="7" applyFont="1" applyFill="1" applyBorder="1" applyAlignment="1" applyProtection="1">
      <alignment horizontal="center" vertical="center" wrapText="1"/>
    </xf>
    <xf numFmtId="0" fontId="1" fillId="0" borderId="12" xfId="10" applyFont="1" applyBorder="1" applyAlignment="1" applyProtection="1">
      <alignment horizontal="justify" vertical="center" wrapText="1"/>
      <protection locked="0"/>
    </xf>
    <xf numFmtId="0" fontId="1" fillId="0" borderId="13" xfId="10" applyFont="1" applyBorder="1" applyAlignment="1" applyProtection="1">
      <alignment vertical="center" wrapText="1"/>
      <protection locked="0"/>
    </xf>
    <xf numFmtId="15" fontId="1" fillId="12" borderId="12" xfId="8" applyNumberFormat="1" applyFont="1" applyFill="1" applyBorder="1" applyAlignment="1" applyProtection="1">
      <alignment horizontal="left" vertical="center" wrapText="1"/>
      <protection locked="0"/>
    </xf>
    <xf numFmtId="0" fontId="1" fillId="0" borderId="13" xfId="2" applyFont="1" applyBorder="1" applyAlignment="1" applyProtection="1">
      <alignment vertical="center"/>
      <protection locked="0"/>
    </xf>
    <xf numFmtId="9" fontId="1" fillId="0" borderId="1" xfId="2" applyNumberFormat="1" applyFont="1" applyBorder="1" applyAlignment="1" applyProtection="1">
      <alignment horizontal="center" vertical="center" wrapText="1"/>
      <protection locked="0"/>
    </xf>
    <xf numFmtId="9" fontId="1" fillId="0" borderId="1" xfId="3" applyNumberFormat="1" applyFont="1" applyBorder="1" applyAlignment="1" applyProtection="1">
      <alignment horizontal="center" vertical="center" wrapText="1"/>
      <protection locked="0"/>
    </xf>
    <xf numFmtId="0" fontId="1" fillId="0" borderId="1" xfId="2" applyFont="1" applyBorder="1" applyAlignment="1" applyProtection="1">
      <alignment wrapText="1"/>
      <protection locked="0"/>
    </xf>
    <xf numFmtId="9" fontId="1" fillId="12" borderId="1" xfId="2" applyNumberFormat="1" applyFont="1" applyFill="1" applyBorder="1" applyAlignment="1" applyProtection="1">
      <alignment horizontal="center" vertical="center"/>
      <protection locked="0"/>
    </xf>
    <xf numFmtId="0" fontId="1" fillId="0" borderId="14" xfId="10" applyFont="1" applyBorder="1" applyAlignment="1">
      <alignment vertical="center" wrapText="1"/>
    </xf>
    <xf numFmtId="9" fontId="1" fillId="0" borderId="15" xfId="2" applyNumberFormat="1" applyFont="1" applyBorder="1" applyAlignment="1" applyProtection="1">
      <alignment horizontal="center" vertical="center"/>
      <protection locked="0"/>
    </xf>
    <xf numFmtId="0" fontId="1" fillId="0" borderId="15" xfId="10" applyFont="1" applyBorder="1" applyAlignment="1">
      <alignment horizontal="left" vertical="center" wrapText="1"/>
    </xf>
    <xf numFmtId="14" fontId="1" fillId="0" borderId="14" xfId="2" applyNumberFormat="1" applyFont="1" applyBorder="1" applyAlignment="1" applyProtection="1">
      <alignment horizontal="center" vertical="center"/>
      <protection locked="0"/>
    </xf>
    <xf numFmtId="0" fontId="1" fillId="0" borderId="15" xfId="2" applyFont="1" applyBorder="1" applyAlignment="1" applyProtection="1">
      <alignment horizontal="center" vertical="center"/>
      <protection locked="0"/>
    </xf>
    <xf numFmtId="0" fontId="1" fillId="0" borderId="36" xfId="2" applyFont="1" applyBorder="1" applyAlignment="1" applyProtection="1">
      <alignment vertical="center" wrapText="1"/>
      <protection locked="0"/>
    </xf>
    <xf numFmtId="0" fontId="1" fillId="0" borderId="14" xfId="2" applyFont="1" applyBorder="1" applyAlignment="1" applyProtection="1">
      <alignment horizontal="center" vertical="center"/>
      <protection locked="0"/>
    </xf>
    <xf numFmtId="9" fontId="1" fillId="0" borderId="15" xfId="2" applyNumberFormat="1" applyFont="1" applyBorder="1" applyAlignment="1" applyProtection="1">
      <alignment horizontal="center" vertical="center" wrapText="1"/>
      <protection locked="0"/>
    </xf>
    <xf numFmtId="0" fontId="1" fillId="0" borderId="15" xfId="2" applyFont="1" applyBorder="1" applyAlignment="1" applyProtection="1">
      <alignment horizontal="center" vertical="center" wrapText="1"/>
      <protection locked="0"/>
    </xf>
    <xf numFmtId="0" fontId="1" fillId="0" borderId="16" xfId="2" applyFont="1" applyBorder="1" applyAlignment="1" applyProtection="1">
      <alignment horizontal="center" vertical="center"/>
      <protection locked="0"/>
    </xf>
    <xf numFmtId="0" fontId="26" fillId="0" borderId="0" xfId="2" applyFont="1" applyAlignment="1" applyProtection="1">
      <alignment horizontal="center" vertical="center"/>
      <protection locked="0"/>
    </xf>
    <xf numFmtId="14" fontId="1" fillId="12" borderId="13" xfId="8" applyNumberFormat="1" applyFont="1" applyFill="1" applyBorder="1" applyAlignment="1" applyProtection="1">
      <alignment horizontal="left" vertical="center" wrapText="1"/>
      <protection locked="0"/>
    </xf>
    <xf numFmtId="14" fontId="1" fillId="12" borderId="12" xfId="2" applyNumberFormat="1" applyFont="1" applyFill="1" applyBorder="1" applyAlignment="1" applyProtection="1">
      <alignment horizontal="center" vertical="center"/>
      <protection locked="0"/>
    </xf>
    <xf numFmtId="0" fontId="1" fillId="12" borderId="1" xfId="2" applyFont="1" applyFill="1" applyBorder="1" applyAlignment="1" applyProtection="1">
      <alignment horizontal="center" vertical="center"/>
      <protection locked="0"/>
    </xf>
    <xf numFmtId="0" fontId="1" fillId="12" borderId="13" xfId="2" applyFont="1" applyFill="1" applyBorder="1" applyAlignment="1" applyProtection="1">
      <alignment vertical="center" wrapText="1"/>
      <protection locked="0"/>
    </xf>
    <xf numFmtId="14" fontId="1" fillId="12" borderId="1" xfId="8" applyNumberFormat="1" applyFont="1" applyFill="1" applyBorder="1" applyAlignment="1">
      <alignment horizontal="center" vertical="center" wrapText="1"/>
    </xf>
    <xf numFmtId="9" fontId="1" fillId="12" borderId="1" xfId="3" applyNumberFormat="1" applyFont="1" applyFill="1" applyBorder="1" applyAlignment="1" applyProtection="1">
      <alignment horizontal="center" vertical="center" wrapText="1"/>
      <protection locked="0"/>
    </xf>
    <xf numFmtId="14" fontId="1" fillId="12" borderId="1" xfId="8" applyNumberFormat="1" applyFont="1" applyFill="1" applyBorder="1" applyAlignment="1" applyProtection="1">
      <alignment horizontal="left" vertical="center" wrapText="1"/>
      <protection locked="0"/>
    </xf>
    <xf numFmtId="9" fontId="1" fillId="12" borderId="1" xfId="5" applyFont="1" applyFill="1" applyBorder="1" applyAlignment="1" applyProtection="1">
      <alignment horizontal="center" vertical="center" wrapText="1"/>
      <protection locked="0"/>
    </xf>
    <xf numFmtId="0" fontId="1" fillId="12" borderId="13" xfId="2" applyFont="1" applyFill="1" applyBorder="1" applyAlignment="1" applyProtection="1">
      <alignment wrapText="1"/>
      <protection locked="0"/>
    </xf>
    <xf numFmtId="9" fontId="1" fillId="12" borderId="1" xfId="1" applyFont="1" applyFill="1" applyBorder="1" applyAlignment="1" applyProtection="1">
      <alignment horizontal="center" vertical="center" wrapText="1"/>
    </xf>
    <xf numFmtId="9" fontId="1" fillId="12" borderId="1" xfId="1" applyFont="1" applyFill="1" applyBorder="1" applyAlignment="1" applyProtection="1">
      <alignment horizontal="center" vertical="center" wrapText="1"/>
      <protection locked="0"/>
    </xf>
    <xf numFmtId="14" fontId="1" fillId="12" borderId="13" xfId="8" applyNumberFormat="1" applyFont="1" applyFill="1" applyBorder="1" applyAlignment="1">
      <alignment horizontal="left" vertical="center" wrapText="1"/>
    </xf>
    <xf numFmtId="0" fontId="1" fillId="12" borderId="13" xfId="3" applyFont="1" applyFill="1" applyBorder="1" applyAlignment="1" applyProtection="1">
      <alignment horizontal="justify" vertical="center" wrapText="1"/>
      <protection locked="0"/>
    </xf>
    <xf numFmtId="9" fontId="1" fillId="12" borderId="1" xfId="0" applyNumberFormat="1" applyFont="1" applyFill="1" applyBorder="1" applyAlignment="1" applyProtection="1">
      <alignment horizontal="center" vertical="center"/>
      <protection locked="0"/>
    </xf>
    <xf numFmtId="0" fontId="1" fillId="12" borderId="12" xfId="0" applyFont="1" applyFill="1" applyBorder="1" applyAlignment="1">
      <alignment horizontal="justify" vertical="center" wrapText="1"/>
    </xf>
    <xf numFmtId="9" fontId="1" fillId="12" borderId="1" xfId="2" applyNumberFormat="1" applyFont="1" applyFill="1" applyBorder="1" applyAlignment="1" applyProtection="1">
      <alignment horizontal="center" vertical="center" wrapText="1"/>
      <protection locked="0"/>
    </xf>
    <xf numFmtId="0" fontId="1" fillId="0" borderId="0" xfId="3" applyFont="1" applyProtection="1">
      <protection locked="0"/>
    </xf>
    <xf numFmtId="14" fontId="1" fillId="12" borderId="12" xfId="8" applyNumberFormat="1" applyFont="1" applyFill="1" applyBorder="1" applyAlignment="1">
      <alignment horizontal="center" vertical="center" wrapText="1"/>
    </xf>
    <xf numFmtId="14" fontId="1" fillId="12" borderId="1" xfId="8" applyNumberFormat="1" applyFont="1" applyFill="1" applyBorder="1" applyAlignment="1">
      <alignment horizontal="left" vertical="center" wrapText="1"/>
    </xf>
    <xf numFmtId="9" fontId="1" fillId="0" borderId="15" xfId="7" applyNumberFormat="1" applyFont="1" applyFill="1" applyBorder="1" applyAlignment="1" applyProtection="1">
      <alignment horizontal="center" vertical="center" wrapText="1"/>
    </xf>
    <xf numFmtId="14" fontId="1" fillId="12" borderId="14" xfId="2" applyNumberFormat="1" applyFont="1" applyFill="1" applyBorder="1" applyAlignment="1" applyProtection="1">
      <alignment horizontal="center" vertical="center"/>
      <protection locked="0"/>
    </xf>
    <xf numFmtId="0" fontId="1" fillId="12" borderId="15" xfId="2" applyFont="1" applyFill="1" applyBorder="1" applyAlignment="1" applyProtection="1">
      <alignment horizontal="center" vertical="center"/>
      <protection locked="0"/>
    </xf>
    <xf numFmtId="9" fontId="1" fillId="12" borderId="15" xfId="0" applyNumberFormat="1" applyFont="1" applyFill="1" applyBorder="1" applyAlignment="1" applyProtection="1">
      <alignment horizontal="center" vertical="center"/>
      <protection locked="0"/>
    </xf>
    <xf numFmtId="0" fontId="1" fillId="0" borderId="0" xfId="2" applyFont="1" applyAlignment="1" applyProtection="1">
      <alignment horizontal="center" vertical="center"/>
      <protection locked="0"/>
    </xf>
    <xf numFmtId="0" fontId="26" fillId="0" borderId="0" xfId="2" applyFont="1" applyAlignment="1" applyProtection="1">
      <alignment horizontal="center"/>
      <protection locked="0"/>
    </xf>
    <xf numFmtId="0" fontId="26" fillId="0" borderId="0" xfId="10" applyFont="1" applyProtection="1">
      <protection locked="0"/>
    </xf>
    <xf numFmtId="0" fontId="1" fillId="12" borderId="12" xfId="7" applyFont="1" applyFill="1" applyBorder="1" applyAlignment="1" applyProtection="1">
      <alignment horizontal="left" vertical="center" wrapText="1"/>
      <protection locked="0"/>
    </xf>
    <xf numFmtId="0" fontId="1" fillId="12" borderId="1" xfId="7" applyFont="1" applyFill="1" applyBorder="1" applyAlignment="1" applyProtection="1">
      <alignment horizontal="left" vertical="center" wrapText="1"/>
      <protection locked="0"/>
    </xf>
    <xf numFmtId="0" fontId="1" fillId="12" borderId="13" xfId="7" applyFont="1" applyFill="1" applyBorder="1" applyAlignment="1" applyProtection="1">
      <alignment horizontal="left" vertical="center" wrapText="1"/>
      <protection locked="0"/>
    </xf>
    <xf numFmtId="0" fontId="15" fillId="12" borderId="13" xfId="7" applyFont="1" applyFill="1" applyBorder="1" applyAlignment="1" applyProtection="1">
      <alignment horizontal="left" vertical="center" wrapText="1"/>
      <protection locked="0"/>
    </xf>
    <xf numFmtId="0" fontId="0" fillId="0" borderId="1" xfId="0" applyBorder="1" applyAlignment="1">
      <alignment vertical="center" wrapText="1"/>
    </xf>
    <xf numFmtId="0" fontId="1" fillId="0" borderId="0" xfId="10" applyFont="1" applyProtection="1">
      <protection locked="0"/>
    </xf>
    <xf numFmtId="0" fontId="1" fillId="12" borderId="13" xfId="7" applyFont="1" applyFill="1" applyBorder="1" applyAlignment="1" applyProtection="1">
      <alignment horizontal="center" vertical="center" wrapText="1"/>
      <protection locked="0"/>
    </xf>
    <xf numFmtId="0" fontId="1" fillId="12" borderId="12" xfId="7" applyFont="1" applyFill="1" applyBorder="1" applyAlignment="1" applyProtection="1">
      <alignment horizontal="justify" vertical="center" wrapText="1"/>
      <protection locked="0"/>
    </xf>
    <xf numFmtId="0" fontId="27" fillId="12" borderId="1" xfId="7" applyFont="1" applyFill="1" applyBorder="1" applyAlignment="1" applyProtection="1">
      <alignment horizontal="left" vertical="center" wrapText="1"/>
      <protection locked="0"/>
    </xf>
    <xf numFmtId="0" fontId="20" fillId="12" borderId="13" xfId="0" applyFont="1" applyFill="1" applyBorder="1" applyAlignment="1" applyProtection="1">
      <alignment vertical="center" wrapText="1"/>
      <protection locked="0"/>
    </xf>
    <xf numFmtId="0" fontId="0" fillId="0" borderId="0" xfId="0" applyAlignment="1">
      <alignment horizontal="justify" vertical="center" wrapText="1"/>
    </xf>
    <xf numFmtId="14" fontId="1" fillId="12" borderId="12" xfId="10" applyNumberFormat="1" applyFont="1" applyFill="1" applyBorder="1" applyAlignment="1" applyProtection="1">
      <alignment horizontal="center" vertical="center"/>
      <protection locked="0"/>
    </xf>
    <xf numFmtId="0" fontId="1" fillId="12" borderId="1" xfId="10" applyFont="1" applyFill="1" applyBorder="1" applyAlignment="1" applyProtection="1">
      <alignment horizontal="center" vertical="center"/>
      <protection locked="0"/>
    </xf>
    <xf numFmtId="9" fontId="1" fillId="0" borderId="1" xfId="0" applyNumberFormat="1" applyFont="1" applyBorder="1" applyAlignment="1">
      <alignment horizontal="center" vertical="center" wrapText="1"/>
    </xf>
    <xf numFmtId="9" fontId="1" fillId="0" borderId="1" xfId="0" applyNumberFormat="1" applyFont="1" applyBorder="1" applyAlignment="1">
      <alignment horizontal="left" vertical="center" wrapText="1"/>
    </xf>
    <xf numFmtId="14" fontId="1" fillId="12" borderId="13" xfId="0" applyNumberFormat="1" applyFont="1" applyFill="1" applyBorder="1" applyAlignment="1">
      <alignment horizontal="center" vertical="center" wrapText="1"/>
    </xf>
    <xf numFmtId="0" fontId="1" fillId="0" borderId="12" xfId="0" applyFont="1" applyBorder="1" applyAlignment="1">
      <alignment horizontal="justify" vertical="center" wrapText="1"/>
    </xf>
    <xf numFmtId="9" fontId="1" fillId="0" borderId="1" xfId="5" applyFont="1" applyFill="1" applyBorder="1" applyAlignment="1" applyProtection="1">
      <alignment horizontal="center" vertical="center" wrapText="1"/>
    </xf>
    <xf numFmtId="0" fontId="1" fillId="12" borderId="13" xfId="7" applyFont="1" applyFill="1" applyBorder="1" applyAlignment="1" applyProtection="1">
      <alignment horizontal="center" vertical="center" wrapText="1"/>
    </xf>
    <xf numFmtId="14" fontId="1" fillId="12" borderId="12" xfId="0" applyNumberFormat="1" applyFont="1" applyFill="1" applyBorder="1" applyAlignment="1" applyProtection="1">
      <alignment horizontal="center" vertical="center"/>
      <protection locked="0"/>
    </xf>
    <xf numFmtId="0" fontId="1" fillId="12" borderId="1" xfId="0" applyFont="1" applyFill="1" applyBorder="1" applyAlignment="1" applyProtection="1">
      <alignment horizontal="center" vertical="center"/>
      <protection locked="0"/>
    </xf>
    <xf numFmtId="10" fontId="1" fillId="0" borderId="1" xfId="7" applyNumberFormat="1" applyFont="1" applyFill="1" applyBorder="1" applyAlignment="1" applyProtection="1">
      <alignment horizontal="center" vertical="center" wrapText="1"/>
    </xf>
    <xf numFmtId="0" fontId="28" fillId="12" borderId="1" xfId="7" applyFont="1" applyFill="1" applyBorder="1" applyAlignment="1" applyProtection="1">
      <alignment horizontal="left" vertical="center" wrapText="1"/>
      <protection locked="0"/>
    </xf>
    <xf numFmtId="0" fontId="26" fillId="0" borderId="12" xfId="7" applyFont="1" applyFill="1" applyBorder="1" applyAlignment="1" applyProtection="1">
      <alignment horizontal="justify" vertical="center" wrapText="1"/>
    </xf>
    <xf numFmtId="0" fontId="1" fillId="12" borderId="12" xfId="0" applyFont="1" applyFill="1" applyBorder="1" applyAlignment="1" applyProtection="1">
      <alignment horizontal="left" vertical="center" wrapText="1"/>
      <protection locked="0"/>
    </xf>
    <xf numFmtId="0" fontId="0" fillId="12" borderId="13" xfId="0" applyFill="1" applyBorder="1" applyAlignment="1" applyProtection="1">
      <alignment horizontal="left" vertical="center" wrapText="1"/>
      <protection locked="0"/>
    </xf>
    <xf numFmtId="9" fontId="3" fillId="12" borderId="15" xfId="0" applyNumberFormat="1" applyFont="1" applyFill="1" applyBorder="1" applyAlignment="1">
      <alignment horizontal="center" vertical="center" wrapText="1"/>
    </xf>
    <xf numFmtId="9" fontId="1" fillId="12" borderId="15" xfId="0" applyNumberFormat="1" applyFont="1" applyFill="1" applyBorder="1" applyAlignment="1">
      <alignment horizontal="left" vertical="center" wrapText="1"/>
    </xf>
    <xf numFmtId="14" fontId="1" fillId="12" borderId="16" xfId="0" applyNumberFormat="1" applyFont="1" applyFill="1" applyBorder="1" applyAlignment="1">
      <alignment horizontal="center" vertical="center" wrapText="1"/>
    </xf>
    <xf numFmtId="14" fontId="1" fillId="12" borderId="14" xfId="10" applyNumberFormat="1" applyFont="1" applyFill="1" applyBorder="1" applyAlignment="1" applyProtection="1">
      <alignment horizontal="center" vertical="center"/>
      <protection locked="0"/>
    </xf>
    <xf numFmtId="0" fontId="1" fillId="12" borderId="15" xfId="10" applyFont="1" applyFill="1" applyBorder="1" applyAlignment="1" applyProtection="1">
      <alignment horizontal="center" vertical="center"/>
      <protection locked="0"/>
    </xf>
    <xf numFmtId="9" fontId="1" fillId="12" borderId="15" xfId="10" applyNumberFormat="1" applyFont="1" applyFill="1" applyBorder="1" applyAlignment="1" applyProtection="1">
      <alignment horizontal="center" vertical="center"/>
      <protection locked="0"/>
    </xf>
    <xf numFmtId="0" fontId="20" fillId="12" borderId="16" xfId="0" applyFont="1" applyFill="1" applyBorder="1" applyAlignment="1" applyProtection="1">
      <alignment horizontal="left" vertical="center" wrapText="1"/>
      <protection locked="0"/>
    </xf>
    <xf numFmtId="9" fontId="1" fillId="12" borderId="15" xfId="2" applyNumberFormat="1" applyFont="1" applyFill="1" applyBorder="1" applyAlignment="1" applyProtection="1">
      <alignment horizontal="center" vertical="center"/>
      <protection locked="0"/>
    </xf>
    <xf numFmtId="0" fontId="29" fillId="0" borderId="0" xfId="10" applyFont="1" applyProtection="1">
      <protection locked="0"/>
    </xf>
    <xf numFmtId="0" fontId="26" fillId="0" borderId="0" xfId="10" applyFont="1" applyAlignment="1" applyProtection="1">
      <alignment horizontal="center"/>
      <protection locked="0"/>
    </xf>
    <xf numFmtId="0" fontId="26" fillId="0" borderId="0" xfId="10" applyFont="1" applyAlignment="1" applyProtection="1">
      <alignment horizontal="center" vertical="center"/>
      <protection locked="0"/>
    </xf>
    <xf numFmtId="0" fontId="1" fillId="0" borderId="12" xfId="7" applyFont="1" applyFill="1" applyBorder="1" applyAlignment="1" applyProtection="1">
      <alignment horizontal="left" vertical="center" wrapText="1"/>
    </xf>
    <xf numFmtId="0" fontId="1" fillId="0" borderId="1" xfId="7" applyFont="1" applyFill="1" applyBorder="1" applyAlignment="1" applyProtection="1">
      <alignment horizontal="left" vertical="center" wrapText="1"/>
    </xf>
    <xf numFmtId="9" fontId="1" fillId="12" borderId="1" xfId="7" applyNumberFormat="1" applyFont="1" applyFill="1" applyBorder="1" applyAlignment="1" applyProtection="1">
      <alignment horizontal="center" vertical="center" wrapText="1"/>
    </xf>
    <xf numFmtId="0" fontId="1" fillId="12" borderId="1" xfId="7" applyFont="1" applyFill="1" applyBorder="1" applyAlignment="1" applyProtection="1">
      <alignment horizontal="left" vertical="center" wrapText="1"/>
    </xf>
    <xf numFmtId="14" fontId="1" fillId="12" borderId="12" xfId="7" applyNumberFormat="1" applyFont="1" applyFill="1" applyBorder="1" applyAlignment="1" applyProtection="1">
      <alignment horizontal="center" vertical="center" wrapText="1"/>
    </xf>
    <xf numFmtId="0" fontId="1" fillId="12" borderId="13" xfId="7" applyFont="1" applyFill="1" applyBorder="1" applyAlignment="1" applyProtection="1">
      <alignment horizontal="left" vertical="center" wrapText="1"/>
    </xf>
    <xf numFmtId="0" fontId="1" fillId="12" borderId="12" xfId="7" applyFont="1" applyFill="1" applyBorder="1" applyAlignment="1" applyProtection="1">
      <alignment horizontal="center" vertical="center" wrapText="1"/>
      <protection locked="0"/>
    </xf>
    <xf numFmtId="0" fontId="1" fillId="12" borderId="13" xfId="10" applyFont="1" applyFill="1" applyBorder="1" applyAlignment="1" applyProtection="1">
      <alignment horizontal="center" vertical="center"/>
      <protection locked="0"/>
    </xf>
    <xf numFmtId="0" fontId="1" fillId="0" borderId="16" xfId="10" applyFont="1" applyBorder="1" applyAlignment="1" applyProtection="1">
      <alignment vertical="center" wrapText="1"/>
      <protection locked="0"/>
    </xf>
    <xf numFmtId="9" fontId="1" fillId="0" borderId="15" xfId="10" applyNumberFormat="1" applyFont="1" applyBorder="1" applyAlignment="1" applyProtection="1">
      <alignment horizontal="center" vertical="center"/>
      <protection locked="0"/>
    </xf>
    <xf numFmtId="0" fontId="4" fillId="12" borderId="29" xfId="0" applyFont="1" applyFill="1" applyBorder="1" applyAlignment="1">
      <alignment horizontal="center" vertical="center" wrapText="1"/>
    </xf>
    <xf numFmtId="0" fontId="4" fillId="12" borderId="30" xfId="0" applyFont="1" applyFill="1" applyBorder="1" applyAlignment="1">
      <alignment horizontal="center" vertical="center" wrapText="1"/>
    </xf>
    <xf numFmtId="0" fontId="9" fillId="0" borderId="1" xfId="0" applyFont="1" applyBorder="1" applyAlignment="1">
      <alignment horizontal="left" vertical="center" wrapText="1"/>
    </xf>
    <xf numFmtId="0" fontId="9" fillId="0" borderId="1" xfId="0" applyFont="1" applyBorder="1" applyAlignment="1">
      <alignment horizontal="center" vertical="center" wrapText="1"/>
    </xf>
    <xf numFmtId="0" fontId="18" fillId="0" borderId="48" xfId="0" applyFont="1" applyBorder="1" applyAlignment="1">
      <alignment vertical="center"/>
    </xf>
    <xf numFmtId="0" fontId="8" fillId="0" borderId="4" xfId="0" applyFont="1" applyBorder="1" applyAlignment="1">
      <alignment horizontal="center" vertical="center" wrapText="1"/>
    </xf>
    <xf numFmtId="0" fontId="14" fillId="5" borderId="12"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14" fillId="5" borderId="13" xfId="0" applyFont="1" applyFill="1" applyBorder="1" applyAlignment="1">
      <alignment horizontal="center" vertical="center" wrapText="1"/>
    </xf>
    <xf numFmtId="0" fontId="14" fillId="18" borderId="12" xfId="0" applyFont="1" applyFill="1" applyBorder="1" applyAlignment="1">
      <alignment horizontal="center" vertical="center" wrapText="1"/>
    </xf>
    <xf numFmtId="0" fontId="14" fillId="18" borderId="1" xfId="0" applyFont="1" applyFill="1" applyBorder="1" applyAlignment="1">
      <alignment horizontal="center" vertical="center" wrapText="1"/>
    </xf>
    <xf numFmtId="0" fontId="14" fillId="18" borderId="13" xfId="0" applyFont="1" applyFill="1" applyBorder="1" applyAlignment="1">
      <alignment horizontal="center" vertical="center" wrapText="1"/>
    </xf>
    <xf numFmtId="0" fontId="14" fillId="6" borderId="12" xfId="0" applyFont="1" applyFill="1" applyBorder="1" applyAlignment="1">
      <alignment horizontal="center" vertical="center" wrapText="1"/>
    </xf>
    <xf numFmtId="0" fontId="14" fillId="6" borderId="1" xfId="0" applyFont="1" applyFill="1" applyBorder="1" applyAlignment="1">
      <alignment horizontal="center" vertical="center" wrapText="1"/>
    </xf>
    <xf numFmtId="0" fontId="14" fillId="6" borderId="13" xfId="0" applyFont="1" applyFill="1" applyBorder="1" applyAlignment="1">
      <alignment horizontal="center" vertical="center" wrapText="1"/>
    </xf>
    <xf numFmtId="0" fontId="14" fillId="22" borderId="12" xfId="0" applyFont="1" applyFill="1" applyBorder="1" applyAlignment="1">
      <alignment horizontal="center" vertical="center" wrapText="1"/>
    </xf>
    <xf numFmtId="0" fontId="14" fillId="22" borderId="1" xfId="0" applyFont="1" applyFill="1" applyBorder="1" applyAlignment="1">
      <alignment horizontal="center" vertical="center" wrapText="1"/>
    </xf>
    <xf numFmtId="0" fontId="14" fillId="22" borderId="13" xfId="0" applyFont="1" applyFill="1" applyBorder="1" applyAlignment="1">
      <alignment horizontal="center" vertical="center" wrapText="1"/>
    </xf>
    <xf numFmtId="0" fontId="14" fillId="18" borderId="3" xfId="0" applyFont="1" applyFill="1" applyBorder="1" applyAlignment="1">
      <alignment horizontal="center" vertical="center" wrapText="1"/>
    </xf>
    <xf numFmtId="0" fontId="14" fillId="0" borderId="1" xfId="0" applyFont="1" applyBorder="1" applyAlignment="1">
      <alignment horizontal="center" vertical="center" wrapText="1"/>
    </xf>
    <xf numFmtId="0" fontId="13" fillId="0" borderId="1" xfId="0" applyFont="1" applyBorder="1" applyAlignment="1">
      <alignment vertical="center" wrapText="1"/>
    </xf>
    <xf numFmtId="0" fontId="13" fillId="0" borderId="12" xfId="7" applyFont="1" applyFill="1" applyBorder="1" applyAlignment="1" applyProtection="1">
      <alignment horizontal="left" vertical="center" wrapText="1"/>
    </xf>
    <xf numFmtId="0" fontId="13" fillId="0" borderId="1" xfId="7" applyFont="1" applyFill="1" applyBorder="1" applyAlignment="1" applyProtection="1">
      <alignment horizontal="left" vertical="center" wrapText="1"/>
    </xf>
    <xf numFmtId="0" fontId="13" fillId="0" borderId="13" xfId="7" applyFont="1" applyFill="1" applyBorder="1" applyAlignment="1" applyProtection="1">
      <alignment horizontal="left" vertical="center" wrapText="1"/>
    </xf>
    <xf numFmtId="0" fontId="13" fillId="0" borderId="3" xfId="7" applyFont="1" applyFill="1" applyBorder="1" applyAlignment="1" applyProtection="1">
      <alignment horizontal="center" vertical="center" wrapText="1"/>
    </xf>
    <xf numFmtId="0" fontId="13" fillId="0" borderId="3" xfId="7" applyFont="1" applyFill="1" applyBorder="1" applyAlignment="1" applyProtection="1">
      <alignment horizontal="left" vertical="center" wrapText="1"/>
    </xf>
    <xf numFmtId="0" fontId="13" fillId="0" borderId="1" xfId="3" applyFont="1" applyBorder="1" applyAlignment="1">
      <alignment horizontal="center" vertical="center" wrapText="1"/>
    </xf>
    <xf numFmtId="0" fontId="13" fillId="12" borderId="1" xfId="0" applyFont="1" applyFill="1" applyBorder="1" applyAlignment="1">
      <alignment horizontal="left" vertical="center" wrapText="1"/>
    </xf>
    <xf numFmtId="14" fontId="13" fillId="0" borderId="1" xfId="3" applyNumberFormat="1" applyFont="1" applyBorder="1" applyAlignment="1">
      <alignment horizontal="center" vertical="center" wrapText="1"/>
    </xf>
    <xf numFmtId="9" fontId="13" fillId="0" borderId="3" xfId="7" applyNumberFormat="1" applyFont="1" applyFill="1" applyBorder="1" applyAlignment="1" applyProtection="1">
      <alignment horizontal="center" vertical="center" wrapText="1"/>
    </xf>
    <xf numFmtId="0" fontId="13" fillId="0" borderId="1" xfId="0" applyFont="1" applyBorder="1" applyAlignment="1">
      <alignment horizontal="center" vertical="center"/>
    </xf>
    <xf numFmtId="0" fontId="13" fillId="0" borderId="0" xfId="0" applyFont="1" applyAlignment="1">
      <alignment horizontal="center" vertical="center" wrapText="1"/>
    </xf>
    <xf numFmtId="0" fontId="13" fillId="12" borderId="1" xfId="7" applyFont="1" applyFill="1" applyBorder="1" applyAlignment="1" applyProtection="1">
      <alignment horizontal="left" vertical="center" wrapText="1"/>
    </xf>
    <xf numFmtId="0" fontId="13" fillId="12" borderId="13" xfId="7" applyFont="1" applyFill="1" applyBorder="1" applyAlignment="1" applyProtection="1">
      <alignment horizontal="left" vertical="center" wrapText="1"/>
    </xf>
    <xf numFmtId="0" fontId="13" fillId="12" borderId="3" xfId="7" applyFont="1" applyFill="1" applyBorder="1" applyAlignment="1" applyProtection="1">
      <alignment horizontal="left" vertical="center" wrapText="1"/>
    </xf>
    <xf numFmtId="0" fontId="13" fillId="0" borderId="15" xfId="0" applyFont="1" applyBorder="1" applyAlignment="1">
      <alignment horizontal="justify" vertical="center" wrapText="1"/>
    </xf>
    <xf numFmtId="0" fontId="13" fillId="0" borderId="15" xfId="0" applyFont="1" applyBorder="1" applyAlignment="1">
      <alignment horizontal="center" vertical="center"/>
    </xf>
    <xf numFmtId="0" fontId="14" fillId="0" borderId="0" xfId="0" applyFont="1" applyAlignment="1">
      <alignment horizontal="center" vertical="center" wrapText="1"/>
    </xf>
    <xf numFmtId="0" fontId="13" fillId="0" borderId="0" xfId="0" applyFont="1" applyAlignment="1">
      <alignment horizontal="left" vertical="center" wrapText="1"/>
    </xf>
    <xf numFmtId="49" fontId="13" fillId="0" borderId="0" xfId="0" applyNumberFormat="1" applyFont="1" applyAlignment="1">
      <alignment horizontal="center" vertical="center"/>
    </xf>
    <xf numFmtId="0" fontId="13" fillId="0" borderId="0" xfId="0" applyFont="1" applyAlignment="1">
      <alignment vertical="center"/>
    </xf>
    <xf numFmtId="0" fontId="14" fillId="0" borderId="0" xfId="0" applyFont="1" applyAlignment="1">
      <alignment horizontal="center" vertical="center"/>
    </xf>
    <xf numFmtId="0" fontId="13" fillId="12" borderId="0" xfId="0" applyFont="1" applyFill="1" applyAlignment="1">
      <alignment horizontal="left" vertical="center" wrapText="1"/>
    </xf>
    <xf numFmtId="0" fontId="13" fillId="12" borderId="0" xfId="0" applyFont="1" applyFill="1" applyAlignment="1">
      <alignment horizontal="center" vertical="center" wrapText="1"/>
    </xf>
    <xf numFmtId="0" fontId="13" fillId="0" borderId="0" xfId="0" applyFont="1"/>
    <xf numFmtId="0" fontId="9" fillId="0" borderId="0" xfId="2" applyFont="1" applyAlignment="1">
      <alignment vertical="center"/>
    </xf>
    <xf numFmtId="0" fontId="13" fillId="12" borderId="0" xfId="0" applyFont="1" applyFill="1" applyAlignment="1">
      <alignment vertical="center" wrapText="1"/>
    </xf>
    <xf numFmtId="0" fontId="13" fillId="0" borderId="0" xfId="0" applyFont="1" applyAlignment="1">
      <alignment vertical="center" wrapText="1"/>
    </xf>
    <xf numFmtId="0" fontId="13" fillId="12" borderId="0" xfId="0" applyFont="1" applyFill="1" applyAlignment="1">
      <alignment wrapText="1"/>
    </xf>
    <xf numFmtId="0" fontId="13" fillId="12" borderId="0" xfId="0" applyFont="1" applyFill="1" applyAlignment="1">
      <alignment horizontal="center"/>
    </xf>
    <xf numFmtId="0" fontId="13" fillId="12" borderId="0" xfId="0" applyFont="1" applyFill="1"/>
    <xf numFmtId="0" fontId="13" fillId="0" borderId="0" xfId="0" applyFont="1" applyAlignment="1">
      <alignment wrapText="1"/>
    </xf>
    <xf numFmtId="0" fontId="13" fillId="0" borderId="0" xfId="0" applyFont="1" applyAlignment="1">
      <alignment horizontal="center"/>
    </xf>
    <xf numFmtId="0" fontId="14" fillId="0" borderId="12" xfId="0" applyFont="1" applyBorder="1" applyAlignment="1">
      <alignment vertical="center" wrapText="1"/>
    </xf>
    <xf numFmtId="0" fontId="14" fillId="0" borderId="1" xfId="0" applyFont="1" applyBorder="1" applyAlignment="1">
      <alignment vertical="center" wrapText="1"/>
    </xf>
    <xf numFmtId="10" fontId="13" fillId="0" borderId="1" xfId="7" applyNumberFormat="1" applyFont="1" applyFill="1" applyBorder="1" applyAlignment="1" applyProtection="1">
      <alignment horizontal="justify" vertical="center" wrapText="1"/>
    </xf>
    <xf numFmtId="14" fontId="13" fillId="12" borderId="3" xfId="0" applyNumberFormat="1" applyFont="1" applyFill="1" applyBorder="1" applyAlignment="1">
      <alignment horizontal="center" vertical="center" wrapText="1"/>
    </xf>
    <xf numFmtId="0" fontId="24" fillId="0" borderId="12" xfId="8" applyFont="1" applyBorder="1" applyAlignment="1">
      <alignment horizontal="center" vertical="center" wrapText="1"/>
    </xf>
    <xf numFmtId="0" fontId="9" fillId="0" borderId="1" xfId="0" applyFont="1" applyBorder="1" applyAlignment="1">
      <alignment horizontal="justify" vertical="center" wrapText="1"/>
    </xf>
    <xf numFmtId="14" fontId="9" fillId="0" borderId="1" xfId="0" applyNumberFormat="1" applyFont="1" applyBorder="1" applyAlignment="1">
      <alignment horizontal="center" vertical="center" wrapText="1"/>
    </xf>
    <xf numFmtId="14" fontId="9" fillId="12" borderId="3" xfId="0" applyNumberFormat="1" applyFont="1" applyFill="1" applyBorder="1" applyAlignment="1">
      <alignment horizontal="center" vertical="center" wrapText="1"/>
    </xf>
    <xf numFmtId="14" fontId="9" fillId="12" borderId="12" xfId="0" applyNumberFormat="1" applyFont="1" applyFill="1" applyBorder="1" applyAlignment="1">
      <alignment horizontal="center" vertical="center" wrapText="1"/>
    </xf>
    <xf numFmtId="14" fontId="9" fillId="12" borderId="1" xfId="0" applyNumberFormat="1" applyFont="1" applyFill="1" applyBorder="1" applyAlignment="1">
      <alignment horizontal="center" vertical="center" wrapText="1"/>
    </xf>
    <xf numFmtId="14" fontId="9" fillId="12" borderId="13" xfId="0" applyNumberFormat="1" applyFont="1" applyFill="1" applyBorder="1" applyAlignment="1">
      <alignment horizontal="center" vertical="center" wrapText="1"/>
    </xf>
    <xf numFmtId="14" fontId="13" fillId="0" borderId="12" xfId="7" applyNumberFormat="1" applyFont="1" applyFill="1" applyBorder="1" applyAlignment="1" applyProtection="1">
      <alignment horizontal="left" vertical="center" wrapText="1"/>
    </xf>
    <xf numFmtId="0" fontId="24" fillId="0" borderId="14" xfId="8" applyFont="1" applyBorder="1" applyAlignment="1">
      <alignment horizontal="center" vertical="center" wrapText="1"/>
    </xf>
    <xf numFmtId="0" fontId="14" fillId="0" borderId="15" xfId="0" applyFont="1" applyBorder="1" applyAlignment="1">
      <alignment vertical="center" wrapText="1"/>
    </xf>
    <xf numFmtId="0" fontId="9" fillId="23" borderId="15" xfId="0" applyFont="1" applyFill="1" applyBorder="1" applyAlignment="1">
      <alignment horizontal="justify" vertical="center" wrapText="1"/>
    </xf>
    <xf numFmtId="0" fontId="9" fillId="0" borderId="15" xfId="0" applyFont="1" applyBorder="1" applyAlignment="1">
      <alignment horizontal="justify" vertical="center" wrapText="1"/>
    </xf>
    <xf numFmtId="0" fontId="9" fillId="23" borderId="15" xfId="0" applyFont="1" applyFill="1" applyBorder="1" applyAlignment="1">
      <alignment horizontal="left" vertical="center" wrapText="1"/>
    </xf>
    <xf numFmtId="0" fontId="9" fillId="0" borderId="15" xfId="0" applyFont="1" applyBorder="1" applyAlignment="1">
      <alignment horizontal="center" vertical="center" wrapText="1"/>
    </xf>
    <xf numFmtId="14" fontId="9" fillId="0" borderId="15" xfId="0" applyNumberFormat="1" applyFont="1" applyBorder="1" applyAlignment="1">
      <alignment horizontal="center" vertical="center" wrapText="1"/>
    </xf>
    <xf numFmtId="14" fontId="9" fillId="12" borderId="36" xfId="0" applyNumberFormat="1" applyFont="1" applyFill="1" applyBorder="1" applyAlignment="1">
      <alignment horizontal="center" vertical="center" wrapText="1"/>
    </xf>
    <xf numFmtId="14" fontId="9" fillId="12" borderId="14" xfId="0" applyNumberFormat="1" applyFont="1" applyFill="1" applyBorder="1" applyAlignment="1">
      <alignment horizontal="center" vertical="center" wrapText="1"/>
    </xf>
    <xf numFmtId="14" fontId="9" fillId="12" borderId="15" xfId="0" applyNumberFormat="1" applyFont="1" applyFill="1" applyBorder="1" applyAlignment="1">
      <alignment horizontal="center" vertical="center" wrapText="1"/>
    </xf>
    <xf numFmtId="14" fontId="9" fillId="12" borderId="16" xfId="0" applyNumberFormat="1" applyFont="1" applyFill="1" applyBorder="1" applyAlignment="1">
      <alignment horizontal="center" vertical="center" wrapText="1"/>
    </xf>
    <xf numFmtId="14" fontId="13" fillId="0" borderId="14" xfId="7" applyNumberFormat="1" applyFont="1" applyFill="1" applyBorder="1" applyAlignment="1" applyProtection="1">
      <alignment horizontal="left" vertical="center" wrapText="1"/>
    </xf>
    <xf numFmtId="0" fontId="13" fillId="0" borderId="16" xfId="7" applyFont="1" applyFill="1" applyBorder="1" applyAlignment="1" applyProtection="1">
      <alignment horizontal="left" vertical="center" wrapText="1"/>
    </xf>
    <xf numFmtId="10" fontId="13" fillId="0" borderId="15" xfId="7" applyNumberFormat="1" applyFont="1" applyFill="1" applyBorder="1" applyAlignment="1" applyProtection="1">
      <alignment horizontal="justify" vertical="center" wrapText="1"/>
    </xf>
    <xf numFmtId="0" fontId="25" fillId="0" borderId="48" xfId="0" applyFont="1" applyBorder="1" applyAlignment="1">
      <alignment vertical="center"/>
    </xf>
    <xf numFmtId="0" fontId="25" fillId="0" borderId="11" xfId="0" applyFont="1" applyBorder="1" applyAlignment="1">
      <alignment vertical="center"/>
    </xf>
    <xf numFmtId="0" fontId="25" fillId="0" borderId="3" xfId="0" applyFont="1" applyBorder="1" applyAlignment="1">
      <alignment vertical="center"/>
    </xf>
    <xf numFmtId="0" fontId="25" fillId="0" borderId="13" xfId="0" applyFont="1" applyBorder="1" applyAlignment="1">
      <alignment vertical="center"/>
    </xf>
    <xf numFmtId="0" fontId="4" fillId="0" borderId="4" xfId="0" applyFont="1" applyBorder="1" applyAlignment="1">
      <alignment horizontal="center" vertical="center"/>
    </xf>
    <xf numFmtId="0" fontId="3" fillId="22" borderId="12" xfId="0" applyFont="1" applyFill="1" applyBorder="1" applyAlignment="1">
      <alignment horizontal="center" vertical="center" wrapText="1"/>
    </xf>
    <xf numFmtId="0" fontId="3" fillId="22" borderId="1" xfId="0" applyFont="1" applyFill="1" applyBorder="1" applyAlignment="1">
      <alignment horizontal="center" vertical="center" wrapText="1"/>
    </xf>
    <xf numFmtId="0" fontId="3" fillId="18" borderId="12" xfId="0" applyFont="1" applyFill="1" applyBorder="1" applyAlignment="1">
      <alignment horizontal="center" vertical="center" wrapText="1"/>
    </xf>
    <xf numFmtId="0" fontId="3" fillId="18" borderId="1" xfId="0" applyFont="1" applyFill="1" applyBorder="1" applyAlignment="1">
      <alignment horizontal="center" vertical="center" wrapText="1"/>
    </xf>
    <xf numFmtId="0" fontId="3" fillId="18" borderId="3"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22" borderId="13"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0" borderId="1" xfId="2" applyFont="1" applyBorder="1" applyAlignment="1">
      <alignment horizontal="center" vertical="center" wrapText="1"/>
    </xf>
    <xf numFmtId="0" fontId="1" fillId="0" borderId="1" xfId="3" applyFont="1" applyBorder="1" applyAlignment="1">
      <alignment horizontal="center" vertical="center" wrapText="1"/>
    </xf>
    <xf numFmtId="0" fontId="1" fillId="12" borderId="1" xfId="3" applyFont="1" applyFill="1" applyBorder="1" applyAlignment="1">
      <alignment horizontal="center" vertical="center" wrapText="1"/>
    </xf>
    <xf numFmtId="0" fontId="1" fillId="0" borderId="13" xfId="7" applyFont="1" applyFill="1" applyBorder="1" applyAlignment="1" applyProtection="1">
      <alignment vertical="center" wrapText="1"/>
    </xf>
    <xf numFmtId="9" fontId="1" fillId="0" borderId="1" xfId="7" applyNumberFormat="1" applyFont="1" applyFill="1" applyBorder="1" applyAlignment="1" applyProtection="1">
      <alignment horizontal="left" vertical="center" wrapText="1"/>
    </xf>
    <xf numFmtId="0" fontId="1" fillId="0" borderId="1" xfId="2" applyFont="1" applyBorder="1" applyAlignment="1">
      <alignment horizontal="center" vertical="center" wrapText="1"/>
    </xf>
    <xf numFmtId="0" fontId="1" fillId="0" borderId="12" xfId="0" applyFont="1" applyBorder="1" applyAlignment="1">
      <alignment vertical="center" wrapText="1"/>
    </xf>
    <xf numFmtId="0" fontId="1" fillId="12" borderId="13" xfId="7" applyFont="1" applyFill="1" applyBorder="1" applyAlignment="1" applyProtection="1">
      <alignment vertical="center" wrapText="1"/>
    </xf>
    <xf numFmtId="0" fontId="1" fillId="0" borderId="1" xfId="0" applyFont="1" applyBorder="1" applyAlignment="1">
      <alignment wrapText="1"/>
    </xf>
    <xf numFmtId="0" fontId="1" fillId="12" borderId="3" xfId="7" applyFont="1" applyFill="1" applyBorder="1" applyAlignment="1" applyProtection="1">
      <alignment horizontal="left" vertical="center" wrapText="1"/>
    </xf>
    <xf numFmtId="0" fontId="1" fillId="0" borderId="12" xfId="10" applyFont="1" applyBorder="1" applyAlignment="1">
      <alignment horizontal="justify" vertical="center" wrapText="1"/>
    </xf>
    <xf numFmtId="9" fontId="1" fillId="0" borderId="1" xfId="10" applyNumberFormat="1" applyFont="1" applyBorder="1" applyAlignment="1">
      <alignment horizontal="center" vertical="center"/>
    </xf>
    <xf numFmtId="0" fontId="1" fillId="0" borderId="1" xfId="10" applyFont="1" applyBorder="1" applyAlignment="1">
      <alignment horizontal="center" vertical="center" wrapText="1"/>
    </xf>
    <xf numFmtId="0" fontId="1" fillId="0" borderId="3" xfId="10" applyFont="1" applyBorder="1" applyAlignment="1">
      <alignment horizontal="justify" vertical="center" wrapText="1"/>
    </xf>
    <xf numFmtId="14" fontId="1" fillId="0" borderId="12" xfId="10" applyNumberFormat="1" applyFont="1" applyBorder="1" applyAlignment="1">
      <alignment horizontal="center" vertical="center"/>
    </xf>
    <xf numFmtId="0" fontId="1" fillId="0" borderId="1" xfId="10" applyFont="1" applyBorder="1" applyAlignment="1">
      <alignment horizontal="center" vertical="center"/>
    </xf>
    <xf numFmtId="0" fontId="1" fillId="0" borderId="3" xfId="10" applyFont="1" applyBorder="1" applyAlignment="1">
      <alignment vertical="center" wrapText="1"/>
    </xf>
    <xf numFmtId="0" fontId="1" fillId="0" borderId="1" xfId="10" applyFont="1" applyBorder="1" applyAlignment="1">
      <alignment horizontal="justify" vertical="center"/>
    </xf>
    <xf numFmtId="0" fontId="1" fillId="0" borderId="3" xfId="10" applyFont="1" applyBorder="1" applyAlignment="1">
      <alignment horizontal="center" vertical="center" wrapText="1"/>
    </xf>
    <xf numFmtId="9" fontId="1" fillId="12" borderId="1" xfId="10" applyNumberFormat="1" applyFont="1" applyFill="1" applyBorder="1" applyAlignment="1">
      <alignment horizontal="center" vertical="center"/>
    </xf>
    <xf numFmtId="0" fontId="1" fillId="12" borderId="1" xfId="10" applyFont="1" applyFill="1" applyBorder="1" applyAlignment="1">
      <alignment horizontal="left" vertical="center" wrapText="1"/>
    </xf>
    <xf numFmtId="14" fontId="1" fillId="12" borderId="13" xfId="8" applyNumberFormat="1" applyFont="1" applyFill="1" applyBorder="1" applyAlignment="1">
      <alignment vertical="center" wrapText="1"/>
    </xf>
    <xf numFmtId="14" fontId="1" fillId="0" borderId="12" xfId="2" applyNumberFormat="1" applyFont="1" applyBorder="1" applyAlignment="1">
      <alignment horizontal="center" vertical="center"/>
    </xf>
    <xf numFmtId="0" fontId="1" fillId="0" borderId="1" xfId="2" applyFont="1" applyBorder="1" applyAlignment="1">
      <alignment horizontal="center" vertical="center"/>
    </xf>
    <xf numFmtId="9" fontId="1" fillId="0" borderId="1" xfId="2" applyNumberFormat="1" applyFont="1" applyBorder="1" applyAlignment="1">
      <alignment horizontal="center" vertical="center"/>
    </xf>
    <xf numFmtId="0" fontId="1" fillId="12" borderId="3" xfId="2" applyFont="1" applyFill="1" applyBorder="1" applyAlignment="1">
      <alignment vertical="center" wrapText="1"/>
    </xf>
    <xf numFmtId="0" fontId="1" fillId="0" borderId="12" xfId="2" applyFont="1" applyBorder="1" applyAlignment="1">
      <alignment horizontal="center" vertical="center"/>
    </xf>
    <xf numFmtId="0" fontId="1" fillId="0" borderId="12" xfId="8" applyFont="1" applyBorder="1" applyAlignment="1">
      <alignment horizontal="left" vertical="center" wrapText="1"/>
    </xf>
    <xf numFmtId="0" fontId="1" fillId="0" borderId="1" xfId="10" applyFont="1" applyBorder="1" applyAlignment="1">
      <alignment horizontal="left" vertical="center" wrapText="1"/>
    </xf>
    <xf numFmtId="0" fontId="1" fillId="0" borderId="3" xfId="2" applyFont="1" applyBorder="1" applyAlignment="1">
      <alignment vertical="center" wrapText="1"/>
    </xf>
    <xf numFmtId="0" fontId="1" fillId="0" borderId="12" xfId="3" applyFont="1" applyBorder="1" applyAlignment="1">
      <alignment horizontal="left" vertical="center" wrapText="1"/>
    </xf>
    <xf numFmtId="0" fontId="1" fillId="0" borderId="3" xfId="3" applyFont="1" applyBorder="1" applyAlignment="1">
      <alignment horizontal="left" vertical="center" wrapText="1"/>
    </xf>
    <xf numFmtId="0" fontId="1" fillId="0" borderId="13" xfId="2" applyFont="1" applyBorder="1" applyAlignment="1">
      <alignment horizontal="center" vertical="center"/>
    </xf>
    <xf numFmtId="0" fontId="1" fillId="0" borderId="1" xfId="2" applyFont="1" applyBorder="1" applyAlignment="1">
      <alignment horizontal="center" wrapText="1"/>
    </xf>
    <xf numFmtId="0" fontId="1" fillId="12" borderId="1" xfId="10" applyFont="1" applyFill="1" applyBorder="1" applyAlignment="1">
      <alignment horizontal="center" vertical="center" wrapText="1"/>
    </xf>
    <xf numFmtId="0" fontId="1" fillId="0" borderId="12" xfId="10" applyFont="1" applyBorder="1" applyAlignment="1">
      <alignment horizontal="left" vertical="center" wrapText="1"/>
    </xf>
    <xf numFmtId="0" fontId="1" fillId="0" borderId="1" xfId="2" applyFont="1" applyBorder="1" applyAlignment="1">
      <alignment vertical="center" wrapText="1"/>
    </xf>
    <xf numFmtId="0" fontId="1" fillId="0" borderId="12" xfId="6" applyFont="1" applyBorder="1" applyAlignment="1">
      <alignment horizontal="justify" vertical="center" wrapText="1"/>
    </xf>
    <xf numFmtId="0" fontId="1" fillId="0" borderId="1" xfId="6" applyFont="1" applyBorder="1" applyAlignment="1">
      <alignment horizontal="left" vertical="center" wrapText="1"/>
    </xf>
    <xf numFmtId="0" fontId="1" fillId="0" borderId="13" xfId="10" applyFont="1" applyBorder="1" applyAlignment="1">
      <alignment vertical="center" wrapText="1"/>
    </xf>
    <xf numFmtId="0" fontId="1" fillId="0" borderId="1" xfId="8" applyFont="1" applyBorder="1" applyAlignment="1">
      <alignment horizontal="center" vertical="center" wrapText="1"/>
    </xf>
    <xf numFmtId="15" fontId="1" fillId="12" borderId="12" xfId="8" applyNumberFormat="1" applyFont="1" applyFill="1" applyBorder="1" applyAlignment="1">
      <alignment horizontal="left" vertical="center" wrapText="1"/>
    </xf>
    <xf numFmtId="0" fontId="1" fillId="0" borderId="13" xfId="2" applyFont="1" applyBorder="1" applyAlignment="1">
      <alignment vertical="center"/>
    </xf>
    <xf numFmtId="15" fontId="1" fillId="0" borderId="12" xfId="8" applyNumberFormat="1" applyFont="1" applyBorder="1" applyAlignment="1">
      <alignment horizontal="justify" vertical="center" wrapText="1"/>
    </xf>
    <xf numFmtId="0" fontId="1" fillId="12" borderId="3" xfId="10" applyFont="1" applyFill="1" applyBorder="1" applyAlignment="1">
      <alignment horizontal="justify" vertical="center" wrapText="1"/>
    </xf>
    <xf numFmtId="15" fontId="1" fillId="0" borderId="12" xfId="8" applyNumberFormat="1" applyFont="1" applyBorder="1" applyAlignment="1">
      <alignment horizontal="left" vertical="center" wrapText="1"/>
    </xf>
    <xf numFmtId="9" fontId="1" fillId="0" borderId="1" xfId="2" applyNumberFormat="1" applyFont="1" applyBorder="1" applyAlignment="1">
      <alignment horizontal="center" vertical="center" wrapText="1"/>
    </xf>
    <xf numFmtId="0" fontId="1" fillId="0" borderId="1" xfId="2" applyFont="1" applyBorder="1" applyAlignment="1">
      <alignment wrapText="1"/>
    </xf>
    <xf numFmtId="0" fontId="1" fillId="12" borderId="1" xfId="8" applyFont="1" applyFill="1" applyBorder="1" applyAlignment="1">
      <alignment horizontal="center" vertical="center" wrapText="1"/>
    </xf>
    <xf numFmtId="0" fontId="1" fillId="0" borderId="12" xfId="8" applyFont="1" applyBorder="1" applyAlignment="1">
      <alignment horizontal="justify" vertical="center" wrapText="1"/>
    </xf>
    <xf numFmtId="0" fontId="1" fillId="0" borderId="13" xfId="2" applyFont="1" applyBorder="1" applyAlignment="1">
      <alignment vertical="center" wrapText="1"/>
    </xf>
    <xf numFmtId="9" fontId="1" fillId="12" borderId="1" xfId="2" applyNumberFormat="1" applyFont="1" applyFill="1" applyBorder="1" applyAlignment="1">
      <alignment horizontal="center" vertical="center"/>
    </xf>
    <xf numFmtId="0" fontId="1" fillId="0" borderId="15" xfId="10" applyFont="1" applyBorder="1" applyAlignment="1">
      <alignment horizontal="center" vertical="center"/>
    </xf>
    <xf numFmtId="9" fontId="1" fillId="0" borderId="15" xfId="10" applyNumberFormat="1" applyFont="1" applyBorder="1" applyAlignment="1">
      <alignment horizontal="center" vertical="center"/>
    </xf>
    <xf numFmtId="9" fontId="1" fillId="0" borderId="15" xfId="2" applyNumberFormat="1" applyFont="1" applyBorder="1" applyAlignment="1">
      <alignment horizontal="center" vertical="center"/>
    </xf>
    <xf numFmtId="0" fontId="1" fillId="0" borderId="16" xfId="2" applyFont="1" applyBorder="1" applyAlignment="1">
      <alignment vertical="center"/>
    </xf>
    <xf numFmtId="14" fontId="1" fillId="0" borderId="14" xfId="2" applyNumberFormat="1" applyFont="1" applyBorder="1" applyAlignment="1">
      <alignment horizontal="center" vertical="center"/>
    </xf>
    <xf numFmtId="0" fontId="1" fillId="0" borderId="15" xfId="2" applyFont="1" applyBorder="1" applyAlignment="1">
      <alignment horizontal="center" vertical="center"/>
    </xf>
    <xf numFmtId="0" fontId="1" fillId="0" borderId="36" xfId="2" applyFont="1" applyBorder="1" applyAlignment="1">
      <alignment vertical="center" wrapText="1"/>
    </xf>
    <xf numFmtId="0" fontId="1" fillId="0" borderId="14" xfId="2" applyFont="1" applyBorder="1" applyAlignment="1">
      <alignment horizontal="center" vertical="center"/>
    </xf>
    <xf numFmtId="9" fontId="1" fillId="0" borderId="15" xfId="2" applyNumberFormat="1" applyFont="1" applyBorder="1" applyAlignment="1">
      <alignment horizontal="center" vertical="center" wrapText="1"/>
    </xf>
    <xf numFmtId="0" fontId="1" fillId="0" borderId="15" xfId="2" applyFont="1" applyBorder="1" applyAlignment="1">
      <alignment horizontal="center" vertical="center" wrapText="1"/>
    </xf>
    <xf numFmtId="0" fontId="1" fillId="0" borderId="16" xfId="2" applyFont="1" applyBorder="1" applyAlignment="1">
      <alignment horizontal="center" vertical="center"/>
    </xf>
    <xf numFmtId="0" fontId="25" fillId="0" borderId="10" xfId="0" applyFont="1" applyBorder="1" applyAlignment="1">
      <alignment vertical="center"/>
    </xf>
    <xf numFmtId="0" fontId="15" fillId="12" borderId="47" xfId="0" applyFont="1" applyFill="1" applyBorder="1" applyAlignment="1">
      <alignment horizontal="center"/>
    </xf>
    <xf numFmtId="0" fontId="15" fillId="12" borderId="51" xfId="0" applyFont="1" applyFill="1" applyBorder="1" applyAlignment="1">
      <alignment horizontal="center"/>
    </xf>
    <xf numFmtId="0" fontId="25" fillId="0" borderId="11" xfId="0" applyFont="1" applyBorder="1" applyAlignment="1">
      <alignment horizontal="left" vertical="center"/>
    </xf>
    <xf numFmtId="0" fontId="25" fillId="0" borderId="1" xfId="0" applyFont="1" applyBorder="1" applyAlignment="1">
      <alignment vertical="center"/>
    </xf>
    <xf numFmtId="0" fontId="15" fillId="12" borderId="40" xfId="0" applyFont="1" applyFill="1" applyBorder="1" applyAlignment="1">
      <alignment horizontal="center"/>
    </xf>
    <xf numFmtId="0" fontId="15" fillId="12" borderId="29" xfId="0" applyFont="1" applyFill="1" applyBorder="1" applyAlignment="1">
      <alignment horizontal="center"/>
    </xf>
    <xf numFmtId="0" fontId="25" fillId="0" borderId="13" xfId="0" applyFont="1" applyBorder="1" applyAlignment="1">
      <alignment horizontal="left" vertical="center"/>
    </xf>
    <xf numFmtId="0" fontId="15" fillId="12" borderId="46" xfId="0" applyFont="1" applyFill="1" applyBorder="1" applyAlignment="1">
      <alignment horizontal="center"/>
    </xf>
    <xf numFmtId="0" fontId="15" fillId="12" borderId="30" xfId="0" applyFont="1" applyFill="1" applyBorder="1" applyAlignment="1">
      <alignment horizontal="center"/>
    </xf>
    <xf numFmtId="0" fontId="4" fillId="0" borderId="17" xfId="0" applyFont="1" applyBorder="1" applyAlignment="1">
      <alignment vertical="center"/>
    </xf>
    <xf numFmtId="0" fontId="4" fillId="0" borderId="28" xfId="0" applyFont="1" applyBorder="1" applyAlignment="1">
      <alignment vertical="center"/>
    </xf>
    <xf numFmtId="0" fontId="4" fillId="0" borderId="18" xfId="0" applyFont="1" applyBorder="1" applyAlignment="1">
      <alignment vertical="center"/>
    </xf>
    <xf numFmtId="0" fontId="4" fillId="0" borderId="36" xfId="0" applyFont="1" applyBorder="1" applyAlignment="1">
      <alignment horizontal="center" vertical="center"/>
    </xf>
    <xf numFmtId="0" fontId="4" fillId="0" borderId="56" xfId="0" applyFont="1" applyBorder="1" applyAlignment="1">
      <alignment horizontal="center" vertical="center"/>
    </xf>
    <xf numFmtId="0" fontId="4" fillId="0" borderId="38" xfId="0" applyFont="1" applyBorder="1" applyAlignment="1">
      <alignment horizontal="center" vertical="center"/>
    </xf>
    <xf numFmtId="0" fontId="4" fillId="12" borderId="57" xfId="0" applyFont="1" applyFill="1" applyBorder="1" applyAlignment="1">
      <alignment horizontal="center" vertical="center"/>
    </xf>
    <xf numFmtId="0" fontId="4" fillId="12" borderId="56" xfId="0" applyFont="1" applyFill="1" applyBorder="1" applyAlignment="1">
      <alignment horizontal="center" vertical="center"/>
    </xf>
    <xf numFmtId="0" fontId="4" fillId="0" borderId="58" xfId="0" applyFont="1" applyBorder="1" applyAlignment="1">
      <alignment horizontal="center" vertical="center"/>
    </xf>
    <xf numFmtId="0" fontId="4" fillId="0" borderId="57" xfId="0" applyFont="1" applyBorder="1" applyAlignment="1">
      <alignment horizontal="center" vertical="center"/>
    </xf>
    <xf numFmtId="0" fontId="3" fillId="18" borderId="13" xfId="0" applyFont="1" applyFill="1" applyBorder="1" applyAlignment="1">
      <alignment horizontal="center" vertical="center" wrapText="1"/>
    </xf>
    <xf numFmtId="14" fontId="1" fillId="12" borderId="13" xfId="8" applyNumberFormat="1" applyFont="1" applyFill="1" applyBorder="1" applyAlignment="1">
      <alignment horizontal="justify" vertical="center" wrapText="1"/>
    </xf>
    <xf numFmtId="0" fontId="1" fillId="0" borderId="1" xfId="10" applyFont="1" applyBorder="1" applyAlignment="1">
      <alignment horizontal="justify" vertical="center" wrapText="1"/>
    </xf>
    <xf numFmtId="14" fontId="1" fillId="12" borderId="12" xfId="2" applyNumberFormat="1" applyFont="1" applyFill="1" applyBorder="1" applyAlignment="1">
      <alignment horizontal="center" vertical="center"/>
    </xf>
    <xf numFmtId="0" fontId="1" fillId="12" borderId="1" xfId="2" applyFont="1" applyFill="1" applyBorder="1" applyAlignment="1">
      <alignment horizontal="center" vertical="center"/>
    </xf>
    <xf numFmtId="0" fontId="1" fillId="12" borderId="13" xfId="2" applyFont="1" applyFill="1" applyBorder="1" applyAlignment="1">
      <alignment vertical="center" wrapText="1"/>
    </xf>
    <xf numFmtId="9" fontId="1" fillId="12" borderId="1" xfId="3" applyNumberFormat="1" applyFont="1" applyFill="1" applyBorder="1" applyAlignment="1">
      <alignment horizontal="center" vertical="center" wrapText="1"/>
    </xf>
    <xf numFmtId="15" fontId="1" fillId="12" borderId="13" xfId="10" applyNumberFormat="1" applyFont="1" applyFill="1" applyBorder="1" applyAlignment="1">
      <alignment horizontal="left" vertical="center" wrapText="1"/>
    </xf>
    <xf numFmtId="0" fontId="1" fillId="12" borderId="13" xfId="0" applyFont="1" applyFill="1" applyBorder="1" applyAlignment="1">
      <alignment vertical="center" wrapText="1"/>
    </xf>
    <xf numFmtId="0" fontId="1" fillId="12" borderId="13" xfId="0" applyFont="1" applyFill="1" applyBorder="1" applyAlignment="1">
      <alignment horizontal="left" vertical="center" wrapText="1"/>
    </xf>
    <xf numFmtId="14" fontId="1" fillId="12" borderId="13" xfId="8" applyNumberFormat="1" applyFont="1" applyFill="1" applyBorder="1" applyAlignment="1">
      <alignment horizontal="center" vertical="center" wrapText="1"/>
    </xf>
    <xf numFmtId="0" fontId="1" fillId="12" borderId="13" xfId="2" applyFont="1" applyFill="1" applyBorder="1" applyAlignment="1">
      <alignment wrapText="1"/>
    </xf>
    <xf numFmtId="0" fontId="1" fillId="0" borderId="12" xfId="10" applyFont="1" applyBorder="1" applyAlignment="1">
      <alignment horizontal="center" vertical="center"/>
    </xf>
    <xf numFmtId="0" fontId="1" fillId="12" borderId="31" xfId="3" applyFont="1" applyFill="1" applyBorder="1" applyAlignment="1">
      <alignment horizontal="justify" vertical="center" wrapText="1"/>
    </xf>
    <xf numFmtId="0" fontId="1" fillId="12" borderId="13" xfId="3" applyFont="1" applyFill="1" applyBorder="1" applyAlignment="1">
      <alignment horizontal="justify" vertical="center" wrapText="1"/>
    </xf>
    <xf numFmtId="0" fontId="1" fillId="12" borderId="1" xfId="0" applyFont="1" applyFill="1" applyBorder="1" applyAlignment="1">
      <alignment horizontal="center" vertical="center" wrapText="1"/>
    </xf>
    <xf numFmtId="9" fontId="1" fillId="0" borderId="1" xfId="0" applyNumberFormat="1" applyFont="1" applyBorder="1" applyAlignment="1">
      <alignment horizontal="center" vertical="center"/>
    </xf>
    <xf numFmtId="9" fontId="1" fillId="12" borderId="1" xfId="0" applyNumberFormat="1" applyFont="1" applyFill="1" applyBorder="1" applyAlignment="1">
      <alignment horizontal="center" vertical="center"/>
    </xf>
    <xf numFmtId="0" fontId="3" fillId="0" borderId="12" xfId="0" applyFont="1" applyBorder="1" applyAlignment="1">
      <alignment horizontal="center" vertical="center" wrapText="1"/>
    </xf>
    <xf numFmtId="0" fontId="1" fillId="12" borderId="12" xfId="8" applyFont="1" applyFill="1" applyBorder="1" applyAlignment="1">
      <alignment horizontal="justify" vertical="center" wrapText="1"/>
    </xf>
    <xf numFmtId="15" fontId="1" fillId="12" borderId="1" xfId="8" applyNumberFormat="1" applyFont="1" applyFill="1" applyBorder="1" applyAlignment="1">
      <alignment horizontal="center" vertical="center" wrapText="1"/>
    </xf>
    <xf numFmtId="0" fontId="1" fillId="12" borderId="12" xfId="3" applyFont="1" applyFill="1" applyBorder="1" applyAlignment="1">
      <alignment horizontal="left" vertical="center" wrapText="1"/>
    </xf>
    <xf numFmtId="9" fontId="1" fillId="12" borderId="1" xfId="5" applyFont="1" applyFill="1" applyBorder="1" applyAlignment="1" applyProtection="1">
      <alignment horizontal="left" vertical="center" wrapText="1"/>
    </xf>
    <xf numFmtId="15" fontId="1" fillId="12" borderId="13" xfId="2" applyNumberFormat="1" applyFont="1" applyFill="1" applyBorder="1" applyAlignment="1">
      <alignment horizontal="left" vertical="center" wrapText="1"/>
    </xf>
    <xf numFmtId="0" fontId="1" fillId="0" borderId="1" xfId="0" applyFont="1" applyBorder="1" applyAlignment="1">
      <alignment horizontal="justify" vertical="center"/>
    </xf>
    <xf numFmtId="9" fontId="1" fillId="12" borderId="1" xfId="2" applyNumberFormat="1" applyFont="1" applyFill="1" applyBorder="1" applyAlignment="1">
      <alignment horizontal="center" vertical="center" wrapText="1"/>
    </xf>
    <xf numFmtId="0" fontId="3" fillId="0" borderId="12" xfId="8" applyFont="1" applyBorder="1" applyAlignment="1">
      <alignment horizontal="center" vertical="center" wrapText="1"/>
    </xf>
    <xf numFmtId="0" fontId="1" fillId="12" borderId="31" xfId="10" applyFont="1" applyFill="1" applyBorder="1" applyAlignment="1">
      <alignment horizontal="justify" vertical="center" wrapText="1"/>
    </xf>
    <xf numFmtId="0" fontId="1" fillId="12" borderId="13" xfId="10" applyFont="1" applyFill="1" applyBorder="1" applyAlignment="1">
      <alignment vertical="center" wrapText="1"/>
    </xf>
    <xf numFmtId="0" fontId="1" fillId="12" borderId="13" xfId="10" applyFont="1" applyFill="1" applyBorder="1" applyAlignment="1">
      <alignment horizontal="left" vertical="center" wrapText="1"/>
    </xf>
    <xf numFmtId="0" fontId="1" fillId="12" borderId="12" xfId="3" applyFont="1" applyFill="1" applyBorder="1" applyAlignment="1">
      <alignment vertical="center" wrapText="1"/>
    </xf>
    <xf numFmtId="0" fontId="1" fillId="0" borderId="15" xfId="0" applyFont="1" applyBorder="1" applyAlignment="1">
      <alignment horizontal="justify" vertical="center" wrapText="1"/>
    </xf>
    <xf numFmtId="14" fontId="1" fillId="12" borderId="14" xfId="2" applyNumberFormat="1" applyFont="1" applyFill="1" applyBorder="1" applyAlignment="1">
      <alignment horizontal="center" vertical="center"/>
    </xf>
    <xf numFmtId="0" fontId="1" fillId="12" borderId="15" xfId="2" applyFont="1" applyFill="1" applyBorder="1" applyAlignment="1">
      <alignment horizontal="center" vertical="center"/>
    </xf>
    <xf numFmtId="9" fontId="1" fillId="12" borderId="15" xfId="0" applyNumberFormat="1" applyFont="1" applyFill="1" applyBorder="1" applyAlignment="1">
      <alignment horizontal="center" vertical="center"/>
    </xf>
    <xf numFmtId="0" fontId="1" fillId="12" borderId="16" xfId="0" applyFont="1" applyFill="1" applyBorder="1" applyAlignment="1">
      <alignment vertical="center" wrapText="1"/>
    </xf>
    <xf numFmtId="0" fontId="1" fillId="12" borderId="12" xfId="7" applyFont="1" applyFill="1" applyBorder="1" applyAlignment="1" applyProtection="1">
      <alignment horizontal="left" vertical="center" wrapText="1"/>
    </xf>
    <xf numFmtId="0" fontId="15" fillId="12" borderId="13" xfId="7" applyFont="1" applyFill="1" applyBorder="1" applyAlignment="1" applyProtection="1">
      <alignment horizontal="left" vertical="center" wrapText="1"/>
    </xf>
    <xf numFmtId="0" fontId="27" fillId="0" borderId="1" xfId="7" applyFont="1" applyBorder="1" applyAlignment="1" applyProtection="1">
      <alignment horizontal="center" vertical="center" wrapText="1"/>
    </xf>
    <xf numFmtId="0" fontId="20" fillId="12" borderId="13" xfId="7" applyFont="1" applyFill="1" applyBorder="1" applyAlignment="1" applyProtection="1">
      <alignment horizontal="left" vertical="center" wrapText="1"/>
    </xf>
    <xf numFmtId="0" fontId="27" fillId="12" borderId="1" xfId="7" applyFont="1" applyFill="1" applyBorder="1" applyAlignment="1" applyProtection="1">
      <alignment horizontal="left" vertical="center" wrapText="1"/>
    </xf>
    <xf numFmtId="0" fontId="1" fillId="0" borderId="13" xfId="7" applyFont="1" applyFill="1" applyBorder="1" applyAlignment="1" applyProtection="1">
      <alignment horizontal="justify" vertical="center" wrapText="1"/>
    </xf>
    <xf numFmtId="0" fontId="20" fillId="12" borderId="13" xfId="0" applyFont="1" applyFill="1" applyBorder="1" applyAlignment="1">
      <alignment vertical="center" wrapText="1"/>
    </xf>
    <xf numFmtId="14" fontId="1" fillId="12" borderId="12" xfId="10" applyNumberFormat="1" applyFont="1" applyFill="1" applyBorder="1" applyAlignment="1">
      <alignment horizontal="center" vertical="center"/>
    </xf>
    <xf numFmtId="0" fontId="1" fillId="12" borderId="1" xfId="10" applyFont="1" applyFill="1" applyBorder="1" applyAlignment="1">
      <alignment horizontal="center" vertical="center"/>
    </xf>
    <xf numFmtId="0" fontId="1" fillId="0" borderId="13" xfId="10" applyFont="1" applyBorder="1" applyAlignment="1">
      <alignment horizontal="center" vertical="center"/>
    </xf>
    <xf numFmtId="0" fontId="20" fillId="12" borderId="13" xfId="0" applyFont="1" applyFill="1" applyBorder="1" applyAlignment="1">
      <alignment horizontal="left" vertical="center" wrapText="1"/>
    </xf>
    <xf numFmtId="0" fontId="1" fillId="0" borderId="1" xfId="0" applyFont="1" applyBorder="1" applyAlignment="1">
      <alignment horizontal="justify" vertical="center" wrapText="1"/>
    </xf>
    <xf numFmtId="0" fontId="1" fillId="0" borderId="1" xfId="2" applyFont="1" applyBorder="1" applyAlignment="1">
      <alignment horizontal="justify" vertical="center" wrapText="1"/>
    </xf>
    <xf numFmtId="14" fontId="1" fillId="12" borderId="12" xfId="0" applyNumberFormat="1" applyFont="1" applyFill="1" applyBorder="1" applyAlignment="1">
      <alignment horizontal="center" vertical="center"/>
    </xf>
    <xf numFmtId="0" fontId="1" fillId="12" borderId="1" xfId="0" applyFont="1" applyFill="1" applyBorder="1" applyAlignment="1">
      <alignment horizontal="center" vertical="center"/>
    </xf>
    <xf numFmtId="0" fontId="1" fillId="0" borderId="12" xfId="0" applyFont="1" applyBorder="1" applyAlignment="1">
      <alignment horizontal="center" vertical="center"/>
    </xf>
    <xf numFmtId="0" fontId="28" fillId="12" borderId="1" xfId="7" applyFont="1" applyFill="1" applyBorder="1" applyAlignment="1" applyProtection="1">
      <alignment horizontal="left" vertical="center" wrapText="1"/>
    </xf>
    <xf numFmtId="0" fontId="1" fillId="12" borderId="12" xfId="0" applyFont="1" applyFill="1" applyBorder="1" applyAlignment="1">
      <alignment horizontal="left" vertical="center" wrapText="1"/>
    </xf>
    <xf numFmtId="0" fontId="0" fillId="12" borderId="13" xfId="0" applyFill="1" applyBorder="1" applyAlignment="1">
      <alignment horizontal="left" vertical="center" wrapText="1"/>
    </xf>
    <xf numFmtId="9" fontId="1" fillId="12" borderId="15" xfId="0" applyNumberFormat="1" applyFont="1" applyFill="1" applyBorder="1" applyAlignment="1">
      <alignment horizontal="center" vertical="center" wrapText="1"/>
    </xf>
    <xf numFmtId="0" fontId="1" fillId="0" borderId="15" xfId="10" applyFont="1" applyBorder="1" applyAlignment="1">
      <alignment horizontal="justify" vertical="center" wrapText="1"/>
    </xf>
    <xf numFmtId="14" fontId="1" fillId="12" borderId="14" xfId="10" applyNumberFormat="1" applyFont="1" applyFill="1" applyBorder="1" applyAlignment="1">
      <alignment horizontal="center" vertical="center"/>
    </xf>
    <xf numFmtId="0" fontId="1" fillId="12" borderId="15" xfId="10" applyFont="1" applyFill="1" applyBorder="1" applyAlignment="1">
      <alignment horizontal="center" vertical="center"/>
    </xf>
    <xf numFmtId="9" fontId="1" fillId="12" borderId="15" xfId="10" applyNumberFormat="1" applyFont="1" applyFill="1" applyBorder="1" applyAlignment="1">
      <alignment horizontal="center" vertical="center"/>
    </xf>
    <xf numFmtId="0" fontId="20" fillId="12" borderId="16" xfId="0" applyFont="1" applyFill="1" applyBorder="1" applyAlignment="1">
      <alignment horizontal="left" vertical="center" wrapText="1"/>
    </xf>
    <xf numFmtId="0" fontId="1" fillId="0" borderId="14" xfId="10" applyFont="1" applyBorder="1" applyAlignment="1">
      <alignment horizontal="center" vertical="center"/>
    </xf>
    <xf numFmtId="9" fontId="1" fillId="12" borderId="15" xfId="2" applyNumberFormat="1" applyFont="1" applyFill="1" applyBorder="1" applyAlignment="1">
      <alignment horizontal="center" vertical="center"/>
    </xf>
    <xf numFmtId="0" fontId="1" fillId="0" borderId="15" xfId="2" applyFont="1" applyBorder="1" applyAlignment="1">
      <alignment horizontal="justify" vertical="center" wrapText="1"/>
    </xf>
    <xf numFmtId="9" fontId="1" fillId="0" borderId="1" xfId="10" applyNumberFormat="1" applyFont="1" applyBorder="1" applyAlignment="1">
      <alignment horizontal="center" vertical="center" wrapText="1"/>
    </xf>
    <xf numFmtId="0" fontId="17" fillId="12" borderId="3" xfId="7" applyFill="1" applyBorder="1" applyAlignment="1" applyProtection="1">
      <alignment vertical="center" wrapText="1"/>
      <protection locked="0"/>
    </xf>
    <xf numFmtId="0" fontId="17" fillId="0" borderId="3" xfId="7" applyFill="1" applyBorder="1" applyAlignment="1" applyProtection="1">
      <alignment horizontal="left" vertical="center" wrapText="1"/>
      <protection locked="0"/>
    </xf>
    <xf numFmtId="0" fontId="13" fillId="12" borderId="12" xfId="10" applyFont="1" applyFill="1" applyBorder="1" applyAlignment="1">
      <alignment horizontal="justify" vertical="center" wrapText="1"/>
    </xf>
    <xf numFmtId="0" fontId="17" fillId="12" borderId="13" xfId="7" applyFill="1" applyBorder="1" applyAlignment="1" applyProtection="1">
      <alignment wrapText="1"/>
      <protection locked="0"/>
    </xf>
    <xf numFmtId="0" fontId="17" fillId="12" borderId="1" xfId="7" applyFill="1" applyBorder="1" applyAlignment="1" applyProtection="1">
      <alignment horizontal="left" vertical="center" wrapText="1"/>
      <protection locked="0"/>
    </xf>
    <xf numFmtId="9" fontId="17" fillId="12" borderId="1" xfId="7" applyNumberFormat="1" applyFill="1" applyBorder="1" applyAlignment="1" applyProtection="1">
      <alignment horizontal="left" vertical="center" wrapText="1"/>
      <protection locked="0"/>
    </xf>
    <xf numFmtId="0" fontId="1" fillId="8" borderId="3" xfId="7" applyFont="1" applyFill="1" applyBorder="1" applyAlignment="1" applyProtection="1">
      <alignment horizontal="left" vertical="center" wrapText="1"/>
      <protection locked="0"/>
    </xf>
    <xf numFmtId="0" fontId="30" fillId="12" borderId="5" xfId="3" applyFont="1" applyFill="1" applyBorder="1" applyAlignment="1">
      <alignment horizontal="justify" vertical="center" wrapText="1"/>
    </xf>
    <xf numFmtId="9" fontId="30" fillId="12" borderId="1" xfId="3" applyNumberFormat="1" applyFont="1" applyFill="1" applyBorder="1" applyAlignment="1">
      <alignment horizontal="center" vertical="center" wrapText="1"/>
    </xf>
    <xf numFmtId="14" fontId="13" fillId="12" borderId="1" xfId="8" applyNumberFormat="1" applyFont="1" applyFill="1" applyBorder="1" applyAlignment="1">
      <alignment horizontal="center" vertical="center" wrapText="1"/>
    </xf>
    <xf numFmtId="14" fontId="13" fillId="12" borderId="3" xfId="8" applyNumberFormat="1" applyFont="1" applyFill="1" applyBorder="1" applyAlignment="1">
      <alignment horizontal="center" vertical="center" wrapText="1"/>
    </xf>
    <xf numFmtId="9" fontId="31" fillId="12" borderId="1" xfId="5" applyFont="1" applyFill="1" applyBorder="1" applyAlignment="1" applyProtection="1">
      <alignment horizontal="center" vertical="center" wrapText="1"/>
    </xf>
    <xf numFmtId="0" fontId="31" fillId="12" borderId="1" xfId="0" applyFont="1" applyFill="1" applyBorder="1" applyAlignment="1">
      <alignment horizontal="center" vertical="center" wrapText="1"/>
    </xf>
    <xf numFmtId="0" fontId="31" fillId="12" borderId="5" xfId="0" applyFont="1" applyFill="1" applyBorder="1" applyAlignment="1">
      <alignment horizontal="justify" vertical="center" wrapText="1"/>
    </xf>
    <xf numFmtId="0" fontId="1" fillId="12" borderId="5" xfId="10" applyFont="1" applyFill="1" applyBorder="1" applyAlignment="1">
      <alignment horizontal="justify" vertical="center" wrapText="1"/>
    </xf>
    <xf numFmtId="9" fontId="31" fillId="12" borderId="1" xfId="4" applyFont="1" applyFill="1" applyBorder="1" applyAlignment="1" applyProtection="1">
      <alignment horizontal="center" vertical="center" wrapText="1"/>
    </xf>
    <xf numFmtId="0" fontId="1" fillId="12" borderId="38" xfId="3" applyFont="1" applyFill="1" applyBorder="1" applyAlignment="1">
      <alignment horizontal="justify" vertical="center" wrapText="1"/>
    </xf>
    <xf numFmtId="0" fontId="13" fillId="12" borderId="12" xfId="0" applyFont="1" applyFill="1" applyBorder="1" applyAlignment="1" applyProtection="1">
      <alignment horizontal="left" vertical="center" wrapText="1"/>
      <protection locked="0"/>
    </xf>
    <xf numFmtId="0" fontId="13" fillId="12" borderId="1" xfId="8" applyFont="1" applyFill="1" applyBorder="1" applyAlignment="1" applyProtection="1">
      <alignment horizontal="center" vertical="center" wrapText="1"/>
      <protection locked="0"/>
    </xf>
    <xf numFmtId="9" fontId="14" fillId="12" borderId="15" xfId="0" applyNumberFormat="1" applyFont="1" applyFill="1" applyBorder="1" applyAlignment="1">
      <alignment horizontal="center" vertical="center" wrapText="1"/>
    </xf>
    <xf numFmtId="9" fontId="13" fillId="12" borderId="15" xfId="0" applyNumberFormat="1" applyFont="1" applyFill="1" applyBorder="1" applyAlignment="1">
      <alignment horizontal="center" vertical="center" wrapText="1"/>
    </xf>
    <xf numFmtId="10" fontId="9" fillId="12" borderId="1" xfId="1" applyNumberFormat="1" applyFont="1" applyFill="1" applyBorder="1" applyAlignment="1" applyProtection="1">
      <alignment horizontal="center" vertical="center" wrapText="1"/>
      <protection locked="0"/>
    </xf>
    <xf numFmtId="0" fontId="9" fillId="12" borderId="1" xfId="7" applyFont="1" applyFill="1" applyBorder="1" applyAlignment="1" applyProtection="1">
      <alignment horizontal="left" vertical="center" wrapText="1"/>
      <protection locked="0"/>
    </xf>
    <xf numFmtId="9" fontId="9" fillId="12" borderId="1" xfId="7" applyNumberFormat="1" applyFont="1" applyFill="1" applyBorder="1" applyAlignment="1" applyProtection="1">
      <alignment horizontal="center" vertical="center" wrapText="1"/>
      <protection locked="0"/>
    </xf>
    <xf numFmtId="0" fontId="1" fillId="8" borderId="3" xfId="2" applyFont="1" applyFill="1" applyBorder="1" applyAlignment="1" applyProtection="1">
      <alignment vertical="center" wrapText="1"/>
      <protection locked="0"/>
    </xf>
    <xf numFmtId="0" fontId="13" fillId="12" borderId="13" xfId="7" applyFont="1" applyFill="1" applyBorder="1" applyAlignment="1" applyProtection="1">
      <alignment horizontal="justify" vertical="center" wrapText="1"/>
      <protection locked="0"/>
    </xf>
    <xf numFmtId="9" fontId="13" fillId="0" borderId="15" xfId="7" applyNumberFormat="1" applyFont="1" applyFill="1" applyBorder="1" applyAlignment="1">
      <alignment horizontal="center" vertical="center" wrapText="1"/>
    </xf>
    <xf numFmtId="0" fontId="1" fillId="12" borderId="1" xfId="10" applyFont="1" applyFill="1" applyBorder="1" applyAlignment="1">
      <alignment horizontal="justify" vertical="center" wrapText="1"/>
    </xf>
    <xf numFmtId="0" fontId="1" fillId="12" borderId="12" xfId="7" applyFont="1" applyFill="1" applyBorder="1" applyAlignment="1" applyProtection="1">
      <alignment vertical="center" wrapText="1"/>
    </xf>
    <xf numFmtId="0" fontId="1" fillId="12" borderId="1" xfId="2" applyFont="1" applyFill="1" applyBorder="1" applyAlignment="1">
      <alignment horizontal="center" wrapText="1"/>
    </xf>
    <xf numFmtId="0" fontId="1" fillId="12" borderId="1" xfId="2" applyFont="1" applyFill="1" applyBorder="1" applyAlignment="1">
      <alignment horizontal="center" vertical="center" wrapText="1"/>
    </xf>
    <xf numFmtId="0" fontId="1" fillId="12" borderId="13" xfId="2" applyFont="1" applyFill="1" applyBorder="1" applyAlignment="1">
      <alignment horizontal="center" vertical="center"/>
    </xf>
    <xf numFmtId="0" fontId="1" fillId="12" borderId="12" xfId="7" applyFont="1" applyFill="1" applyBorder="1" applyAlignment="1" applyProtection="1">
      <alignment vertical="center" wrapText="1"/>
      <protection locked="0"/>
    </xf>
    <xf numFmtId="0" fontId="1" fillId="12" borderId="1" xfId="2" applyFont="1" applyFill="1" applyBorder="1" applyAlignment="1" applyProtection="1">
      <alignment horizontal="center" wrapText="1"/>
      <protection locked="0"/>
    </xf>
    <xf numFmtId="0" fontId="1" fillId="12" borderId="1" xfId="2" applyFont="1" applyFill="1" applyBorder="1" applyAlignment="1" applyProtection="1">
      <alignment horizontal="center" vertical="center" wrapText="1"/>
      <protection locked="0"/>
    </xf>
    <xf numFmtId="0" fontId="1" fillId="12" borderId="13" xfId="2" applyFont="1" applyFill="1" applyBorder="1" applyAlignment="1" applyProtection="1">
      <alignment horizontal="center" vertical="center"/>
      <protection locked="0"/>
    </xf>
    <xf numFmtId="0" fontId="1" fillId="12" borderId="0" xfId="2" applyFont="1" applyFill="1" applyProtection="1">
      <protection locked="0"/>
    </xf>
    <xf numFmtId="0" fontId="1" fillId="12" borderId="1" xfId="2" applyFont="1" applyFill="1" applyBorder="1" applyAlignment="1">
      <alignment vertical="center" wrapText="1"/>
    </xf>
    <xf numFmtId="0" fontId="1" fillId="12" borderId="1" xfId="2" applyFont="1" applyFill="1" applyBorder="1" applyAlignment="1" applyProtection="1">
      <alignment vertical="center" wrapText="1"/>
      <protection locked="0"/>
    </xf>
    <xf numFmtId="0" fontId="1" fillId="12" borderId="1" xfId="2" applyFont="1" applyFill="1" applyBorder="1" applyAlignment="1">
      <alignment wrapText="1"/>
    </xf>
    <xf numFmtId="0" fontId="1" fillId="12" borderId="1" xfId="2" applyFont="1" applyFill="1" applyBorder="1" applyAlignment="1" applyProtection="1">
      <alignment wrapText="1"/>
      <protection locked="0"/>
    </xf>
    <xf numFmtId="0" fontId="1" fillId="12" borderId="12" xfId="10" applyFont="1" applyFill="1" applyBorder="1" applyAlignment="1">
      <alignment vertical="center"/>
    </xf>
    <xf numFmtId="0" fontId="1" fillId="12" borderId="12" xfId="10" applyFont="1" applyFill="1" applyBorder="1" applyAlignment="1" applyProtection="1">
      <alignment vertical="center"/>
      <protection locked="0"/>
    </xf>
    <xf numFmtId="0" fontId="1" fillId="12" borderId="13" xfId="2" applyFont="1" applyFill="1" applyBorder="1" applyAlignment="1">
      <alignment horizontal="center" vertical="center" wrapText="1"/>
    </xf>
    <xf numFmtId="0" fontId="1" fillId="12" borderId="13" xfId="2" applyFont="1" applyFill="1" applyBorder="1" applyAlignment="1" applyProtection="1">
      <alignment horizontal="center" vertical="center" wrapText="1"/>
      <protection locked="0"/>
    </xf>
    <xf numFmtId="0" fontId="1" fillId="12" borderId="13" xfId="0" applyFont="1" applyFill="1" applyBorder="1" applyAlignment="1">
      <alignment horizontal="center" vertical="center"/>
    </xf>
    <xf numFmtId="0" fontId="1" fillId="12" borderId="1" xfId="0" applyFont="1" applyFill="1" applyBorder="1" applyAlignment="1" applyProtection="1">
      <alignment horizontal="center" vertical="center" wrapText="1"/>
      <protection locked="0"/>
    </xf>
    <xf numFmtId="0" fontId="1" fillId="12" borderId="13" xfId="0" applyFont="1" applyFill="1" applyBorder="1" applyAlignment="1" applyProtection="1">
      <alignment horizontal="center" vertical="center"/>
      <protection locked="0"/>
    </xf>
    <xf numFmtId="0" fontId="1" fillId="12" borderId="0" xfId="0" applyFont="1" applyFill="1" applyProtection="1">
      <protection locked="0"/>
    </xf>
    <xf numFmtId="9" fontId="1" fillId="12" borderId="1" xfId="3" applyNumberFormat="1" applyFont="1" applyFill="1" applyBorder="1" applyAlignment="1">
      <alignment horizontal="center" vertical="center"/>
    </xf>
    <xf numFmtId="0" fontId="1" fillId="12" borderId="1" xfId="0" applyFont="1" applyFill="1" applyBorder="1" applyAlignment="1">
      <alignment horizontal="justify" vertical="center"/>
    </xf>
    <xf numFmtId="0" fontId="1" fillId="12" borderId="1" xfId="3" applyFont="1" applyFill="1" applyBorder="1" applyAlignment="1">
      <alignment vertical="center" wrapText="1"/>
    </xf>
    <xf numFmtId="0" fontId="1" fillId="12" borderId="13" xfId="3" applyFont="1" applyFill="1" applyBorder="1" applyAlignment="1">
      <alignment horizontal="center" vertical="center" wrapText="1"/>
    </xf>
    <xf numFmtId="0" fontId="1" fillId="12" borderId="1" xfId="3" applyFont="1" applyFill="1" applyBorder="1" applyAlignment="1" applyProtection="1">
      <alignment vertical="center" wrapText="1"/>
      <protection locked="0"/>
    </xf>
    <xf numFmtId="0" fontId="1" fillId="12" borderId="13" xfId="3" applyFont="1" applyFill="1" applyBorder="1" applyAlignment="1" applyProtection="1">
      <alignment horizontal="center" vertical="center" wrapText="1"/>
      <protection locked="0"/>
    </xf>
    <xf numFmtId="0" fontId="1" fillId="12" borderId="0" xfId="3" applyFont="1" applyFill="1" applyProtection="1">
      <protection locked="0"/>
    </xf>
    <xf numFmtId="0" fontId="1" fillId="12" borderId="1" xfId="2" applyFont="1" applyFill="1" applyBorder="1" applyAlignment="1">
      <alignment vertical="center"/>
    </xf>
    <xf numFmtId="0" fontId="1" fillId="12" borderId="1" xfId="2" applyFont="1" applyFill="1" applyBorder="1" applyAlignment="1" applyProtection="1">
      <alignment vertical="center"/>
      <protection locked="0"/>
    </xf>
    <xf numFmtId="0" fontId="1" fillId="12" borderId="1" xfId="0" applyFont="1" applyFill="1" applyBorder="1" applyAlignment="1">
      <alignment vertical="center" wrapText="1"/>
    </xf>
    <xf numFmtId="0" fontId="1" fillId="12" borderId="1" xfId="0" applyFont="1" applyFill="1" applyBorder="1" applyAlignment="1" applyProtection="1">
      <alignment vertical="center" wrapText="1"/>
      <protection locked="0"/>
    </xf>
    <xf numFmtId="9" fontId="1" fillId="12" borderId="15" xfId="5" applyFont="1" applyFill="1" applyBorder="1" applyAlignment="1" applyProtection="1">
      <alignment horizontal="center" vertical="center" wrapText="1"/>
    </xf>
    <xf numFmtId="0" fontId="1" fillId="12" borderId="15" xfId="0" applyFont="1" applyFill="1" applyBorder="1" applyAlignment="1">
      <alignment horizontal="center" vertical="center" wrapText="1"/>
    </xf>
    <xf numFmtId="0" fontId="1" fillId="12" borderId="15" xfId="7" applyFont="1" applyFill="1" applyBorder="1" applyAlignment="1" applyProtection="1">
      <alignment horizontal="center" vertical="center" wrapText="1"/>
    </xf>
    <xf numFmtId="9" fontId="1" fillId="12" borderId="15" xfId="7" applyNumberFormat="1" applyFont="1" applyFill="1" applyBorder="1" applyAlignment="1" applyProtection="1">
      <alignment horizontal="center" vertical="center" wrapText="1"/>
    </xf>
    <xf numFmtId="0" fontId="1" fillId="12" borderId="15" xfId="0" applyFont="1" applyFill="1" applyBorder="1" applyAlignment="1">
      <alignment horizontal="justify" vertical="center" wrapText="1"/>
    </xf>
    <xf numFmtId="0" fontId="1" fillId="12" borderId="15" xfId="0" applyFont="1" applyFill="1" applyBorder="1" applyAlignment="1">
      <alignment horizontal="left" vertical="center" wrapText="1"/>
    </xf>
    <xf numFmtId="14" fontId="1" fillId="12" borderId="16" xfId="8" applyNumberFormat="1" applyFont="1" applyFill="1" applyBorder="1" applyAlignment="1">
      <alignment horizontal="left" vertical="center" wrapText="1"/>
    </xf>
    <xf numFmtId="0" fontId="1" fillId="12" borderId="14" xfId="0" applyFont="1" applyFill="1" applyBorder="1" applyAlignment="1">
      <alignment horizontal="center" vertical="center" wrapText="1"/>
    </xf>
    <xf numFmtId="0" fontId="0" fillId="12" borderId="39" xfId="0" applyFill="1" applyBorder="1" applyAlignment="1">
      <alignment horizontal="center" vertical="center" wrapText="1"/>
    </xf>
    <xf numFmtId="0" fontId="1" fillId="12" borderId="16" xfId="0" applyFont="1" applyFill="1" applyBorder="1" applyAlignment="1">
      <alignment horizontal="center" vertical="center" wrapText="1"/>
    </xf>
    <xf numFmtId="9" fontId="31" fillId="12" borderId="15" xfId="5" applyFont="1" applyFill="1" applyBorder="1" applyAlignment="1" applyProtection="1">
      <alignment horizontal="center" vertical="center" wrapText="1"/>
    </xf>
    <xf numFmtId="0" fontId="31" fillId="12" borderId="15" xfId="0" applyFont="1" applyFill="1" applyBorder="1" applyAlignment="1">
      <alignment horizontal="center" vertical="center" wrapText="1"/>
    </xf>
    <xf numFmtId="14" fontId="13" fillId="12" borderId="36" xfId="8" applyNumberFormat="1" applyFont="1" applyFill="1" applyBorder="1" applyAlignment="1">
      <alignment horizontal="center" vertical="center" wrapText="1"/>
    </xf>
    <xf numFmtId="0" fontId="1" fillId="12" borderId="16" xfId="0" applyFont="1" applyFill="1" applyBorder="1" applyAlignment="1" applyProtection="1">
      <alignment vertical="center" wrapText="1"/>
      <protection locked="0"/>
    </xf>
    <xf numFmtId="0" fontId="1" fillId="12" borderId="14" xfId="0" applyFont="1" applyFill="1" applyBorder="1" applyAlignment="1" applyProtection="1">
      <alignment horizontal="center" vertical="center" wrapText="1"/>
      <protection locked="0"/>
    </xf>
    <xf numFmtId="0" fontId="1" fillId="12" borderId="15" xfId="7" applyFont="1" applyFill="1" applyBorder="1" applyAlignment="1" applyProtection="1">
      <alignment horizontal="center" vertical="center" wrapText="1"/>
      <protection locked="0"/>
    </xf>
    <xf numFmtId="9" fontId="1" fillId="12" borderId="15" xfId="0" applyNumberFormat="1" applyFont="1" applyFill="1" applyBorder="1" applyAlignment="1" applyProtection="1">
      <alignment horizontal="center" vertical="center" wrapText="1"/>
      <protection locked="0"/>
    </xf>
    <xf numFmtId="0" fontId="1" fillId="12" borderId="15" xfId="0" applyFont="1" applyFill="1" applyBorder="1" applyAlignment="1" applyProtection="1">
      <alignment horizontal="center" vertical="center" wrapText="1"/>
      <protection locked="0"/>
    </xf>
    <xf numFmtId="0" fontId="1" fillId="12" borderId="16" xfId="0" applyFont="1" applyFill="1" applyBorder="1" applyAlignment="1" applyProtection="1">
      <alignment horizontal="center" vertical="center" wrapText="1"/>
      <protection locked="0"/>
    </xf>
    <xf numFmtId="0" fontId="26" fillId="12" borderId="0" xfId="2" applyFont="1" applyFill="1" applyProtection="1">
      <protection locked="0"/>
    </xf>
    <xf numFmtId="0" fontId="26" fillId="12" borderId="0" xfId="2" applyFont="1" applyFill="1" applyAlignment="1" applyProtection="1">
      <alignment horizontal="center"/>
      <protection locked="0"/>
    </xf>
    <xf numFmtId="0" fontId="26" fillId="12" borderId="0" xfId="2" applyFont="1" applyFill="1" applyAlignment="1" applyProtection="1">
      <alignment horizontal="center" vertical="center"/>
      <protection locked="0"/>
    </xf>
    <xf numFmtId="0" fontId="1" fillId="12" borderId="1" xfId="7" applyFont="1" applyFill="1" applyBorder="1" applyAlignment="1" applyProtection="1">
      <alignment horizontal="justify" vertical="center" wrapText="1"/>
    </xf>
    <xf numFmtId="0" fontId="0" fillId="12" borderId="1" xfId="0" applyFill="1" applyBorder="1" applyAlignment="1">
      <alignment vertical="center" wrapText="1"/>
    </xf>
    <xf numFmtId="0" fontId="1" fillId="12" borderId="0" xfId="10" applyFont="1" applyFill="1" applyProtection="1">
      <protection locked="0"/>
    </xf>
    <xf numFmtId="0" fontId="26" fillId="12" borderId="1" xfId="7" applyFont="1" applyFill="1" applyBorder="1" applyAlignment="1" applyProtection="1">
      <alignment horizontal="left" vertical="center" wrapText="1"/>
    </xf>
    <xf numFmtId="9" fontId="26" fillId="12" borderId="1" xfId="7" applyNumberFormat="1" applyFont="1" applyFill="1" applyBorder="1" applyAlignment="1" applyProtection="1">
      <alignment horizontal="center" vertical="center" wrapText="1"/>
    </xf>
    <xf numFmtId="0" fontId="17" fillId="12" borderId="1" xfId="7" applyFill="1" applyBorder="1" applyAlignment="1" applyProtection="1">
      <alignment horizontal="left" vertical="center" wrapText="1"/>
    </xf>
    <xf numFmtId="0" fontId="20" fillId="12" borderId="13" xfId="7" applyFont="1" applyFill="1" applyBorder="1" applyAlignment="1" applyProtection="1">
      <alignment horizontal="left" vertical="center" wrapText="1"/>
      <protection locked="0"/>
    </xf>
    <xf numFmtId="0" fontId="1" fillId="12" borderId="1" xfId="7" applyFont="1" applyFill="1" applyBorder="1" applyAlignment="1" applyProtection="1">
      <alignment horizontal="justify" vertical="center" wrapText="1"/>
      <protection locked="0"/>
    </xf>
    <xf numFmtId="0" fontId="0" fillId="12" borderId="0" xfId="0" applyFill="1" applyAlignment="1">
      <alignment horizontal="center" vertical="center" wrapText="1"/>
    </xf>
    <xf numFmtId="0" fontId="1" fillId="12" borderId="13" xfId="7" applyFont="1" applyFill="1" applyBorder="1" applyAlignment="1" applyProtection="1">
      <alignment horizontal="justify" vertical="center" wrapText="1"/>
      <protection locked="0"/>
    </xf>
    <xf numFmtId="0" fontId="0" fillId="12" borderId="0" xfId="0" applyFill="1" applyAlignment="1">
      <alignment horizontal="justify" vertical="center" wrapText="1"/>
    </xf>
    <xf numFmtId="0" fontId="1" fillId="12" borderId="13" xfId="3" applyFont="1" applyFill="1" applyBorder="1" applyAlignment="1">
      <alignment vertical="center" wrapText="1"/>
    </xf>
    <xf numFmtId="0" fontId="1" fillId="12" borderId="12" xfId="10" applyFont="1" applyFill="1" applyBorder="1" applyAlignment="1" applyProtection="1">
      <alignment horizontal="center" vertical="center"/>
      <protection locked="0"/>
    </xf>
    <xf numFmtId="9" fontId="13" fillId="12" borderId="1" xfId="0" applyNumberFormat="1" applyFont="1" applyFill="1" applyBorder="1" applyAlignment="1">
      <alignment horizontal="center" vertical="center" wrapText="1"/>
    </xf>
    <xf numFmtId="0" fontId="1" fillId="12" borderId="1" xfId="0" applyFont="1" applyFill="1" applyBorder="1" applyAlignment="1" applyProtection="1">
      <alignment horizontal="justify" vertical="center" wrapText="1"/>
      <protection locked="0"/>
    </xf>
    <xf numFmtId="0" fontId="1" fillId="12" borderId="1" xfId="2" applyFont="1" applyFill="1" applyBorder="1" applyAlignment="1" applyProtection="1">
      <alignment horizontal="justify" vertical="center" wrapText="1"/>
      <protection locked="0"/>
    </xf>
    <xf numFmtId="0" fontId="13" fillId="12" borderId="12" xfId="0" applyFont="1" applyFill="1" applyBorder="1" applyAlignment="1">
      <alignment horizontal="justify" vertical="center" wrapText="1"/>
    </xf>
    <xf numFmtId="9" fontId="13" fillId="12" borderId="1" xfId="5" applyFont="1" applyFill="1" applyBorder="1" applyAlignment="1" applyProtection="1">
      <alignment horizontal="center" vertical="center" wrapText="1"/>
    </xf>
    <xf numFmtId="0" fontId="13" fillId="12" borderId="1" xfId="0" applyFont="1" applyFill="1" applyBorder="1" applyAlignment="1">
      <alignment horizontal="center" vertical="center" wrapText="1"/>
    </xf>
    <xf numFmtId="0" fontId="1" fillId="12" borderId="12" xfId="0" applyFont="1" applyFill="1" applyBorder="1" applyAlignment="1" applyProtection="1">
      <alignment horizontal="center" vertical="center"/>
      <protection locked="0"/>
    </xf>
    <xf numFmtId="0" fontId="32" fillId="12" borderId="30" xfId="0" applyFont="1" applyFill="1" applyBorder="1" applyAlignment="1">
      <alignment vertical="center" wrapText="1"/>
    </xf>
    <xf numFmtId="0" fontId="9" fillId="12" borderId="30" xfId="0" applyFont="1" applyFill="1" applyBorder="1" applyAlignment="1">
      <alignment horizontal="center" vertical="center"/>
    </xf>
    <xf numFmtId="0" fontId="9" fillId="12" borderId="30" xfId="0" applyFont="1" applyFill="1" applyBorder="1" applyAlignment="1">
      <alignment vertical="center" wrapText="1"/>
    </xf>
    <xf numFmtId="0" fontId="9" fillId="12" borderId="1" xfId="7" applyFont="1" applyFill="1" applyBorder="1" applyAlignment="1" applyProtection="1">
      <alignment horizontal="justify" vertical="center" wrapText="1"/>
    </xf>
    <xf numFmtId="9" fontId="1" fillId="12" borderId="1" xfId="8" applyNumberFormat="1" applyFont="1" applyFill="1" applyBorder="1" applyAlignment="1">
      <alignment horizontal="center" vertical="center" wrapText="1"/>
    </xf>
    <xf numFmtId="0" fontId="1" fillId="12" borderId="14" xfId="10" applyFont="1" applyFill="1" applyBorder="1" applyAlignment="1" applyProtection="1">
      <alignment horizontal="center" vertical="center"/>
      <protection locked="0"/>
    </xf>
    <xf numFmtId="0" fontId="1" fillId="12" borderId="15" xfId="0" applyFont="1" applyFill="1" applyBorder="1" applyAlignment="1" applyProtection="1">
      <alignment horizontal="justify" vertical="center" wrapText="1"/>
      <protection locked="0"/>
    </xf>
    <xf numFmtId="0" fontId="1" fillId="12" borderId="15" xfId="2" applyFont="1" applyFill="1" applyBorder="1" applyAlignment="1" applyProtection="1">
      <alignment horizontal="justify" vertical="center" wrapText="1"/>
      <protection locked="0"/>
    </xf>
    <xf numFmtId="0" fontId="1" fillId="12" borderId="16" xfId="2" applyFont="1" applyFill="1" applyBorder="1" applyAlignment="1" applyProtection="1">
      <alignment horizontal="center" vertical="center"/>
      <protection locked="0"/>
    </xf>
    <xf numFmtId="0" fontId="26" fillId="12" borderId="0" xfId="10" applyFont="1" applyFill="1" applyProtection="1">
      <protection locked="0"/>
    </xf>
    <xf numFmtId="0" fontId="14" fillId="0" borderId="17" xfId="0" applyFont="1" applyBorder="1" applyAlignment="1">
      <alignment horizontal="center" vertical="center" wrapText="1"/>
    </xf>
    <xf numFmtId="0" fontId="14" fillId="12" borderId="1" xfId="0" applyFont="1" applyFill="1" applyBorder="1" applyAlignment="1">
      <alignment horizontal="center" vertical="center" wrapText="1"/>
    </xf>
    <xf numFmtId="0" fontId="14" fillId="12" borderId="12" xfId="0" applyFont="1" applyFill="1" applyBorder="1" applyAlignment="1">
      <alignment horizontal="center" vertical="center" wrapText="1"/>
    </xf>
    <xf numFmtId="0" fontId="14" fillId="12" borderId="13" xfId="0" applyFont="1" applyFill="1" applyBorder="1" applyAlignment="1">
      <alignment horizontal="center" vertical="center" wrapText="1"/>
    </xf>
    <xf numFmtId="0" fontId="14" fillId="12" borderId="3" xfId="0" applyFont="1" applyFill="1" applyBorder="1" applyAlignment="1">
      <alignment horizontal="center" vertical="center" wrapText="1"/>
    </xf>
    <xf numFmtId="0" fontId="14" fillId="12" borderId="12" xfId="0" applyFont="1" applyFill="1" applyBorder="1" applyAlignment="1" applyProtection="1">
      <alignment horizontal="center" vertical="center" wrapText="1"/>
      <protection locked="0"/>
    </xf>
    <xf numFmtId="0" fontId="14" fillId="12" borderId="1" xfId="0" applyFont="1" applyFill="1" applyBorder="1" applyAlignment="1" applyProtection="1">
      <alignment horizontal="center" vertical="center" wrapText="1"/>
      <protection locked="0"/>
    </xf>
    <xf numFmtId="0" fontId="14" fillId="12" borderId="13" xfId="0" applyFont="1" applyFill="1" applyBorder="1" applyAlignment="1" applyProtection="1">
      <alignment horizontal="center" vertical="center" wrapText="1"/>
      <protection locked="0"/>
    </xf>
    <xf numFmtId="0" fontId="14" fillId="12" borderId="3" xfId="0" applyFont="1" applyFill="1" applyBorder="1" applyAlignment="1" applyProtection="1">
      <alignment horizontal="center" vertical="center" wrapText="1"/>
      <protection locked="0"/>
    </xf>
    <xf numFmtId="0" fontId="13" fillId="0" borderId="5" xfId="7" applyFont="1" applyFill="1" applyBorder="1" applyAlignment="1" applyProtection="1">
      <alignment horizontal="justify" vertical="center" wrapText="1"/>
    </xf>
    <xf numFmtId="0" fontId="1" fillId="0" borderId="3" xfId="0" applyFont="1" applyBorder="1" applyAlignment="1">
      <alignment horizontal="center" vertical="center" wrapText="1"/>
    </xf>
    <xf numFmtId="14" fontId="13" fillId="0" borderId="3" xfId="3" applyNumberFormat="1" applyFont="1" applyBorder="1" applyAlignment="1">
      <alignment horizontal="center" vertical="center" wrapText="1"/>
    </xf>
    <xf numFmtId="0" fontId="14" fillId="0" borderId="12" xfId="0" applyFont="1" applyBorder="1" applyAlignment="1">
      <alignment horizontal="center" vertical="center" wrapText="1"/>
    </xf>
    <xf numFmtId="0" fontId="13" fillId="12" borderId="1" xfId="0" applyFont="1" applyFill="1" applyBorder="1" applyAlignment="1" applyProtection="1">
      <alignment vertical="center" wrapText="1"/>
      <protection locked="0"/>
    </xf>
    <xf numFmtId="0" fontId="13" fillId="12" borderId="1" xfId="0" applyFont="1" applyFill="1" applyBorder="1" applyAlignment="1" applyProtection="1">
      <alignment horizontal="center" vertical="center" wrapText="1"/>
      <protection locked="0"/>
    </xf>
    <xf numFmtId="0" fontId="13" fillId="12" borderId="1" xfId="0" applyFont="1" applyFill="1" applyBorder="1" applyAlignment="1" applyProtection="1">
      <alignment vertical="center"/>
      <protection locked="0"/>
    </xf>
    <xf numFmtId="14" fontId="13" fillId="12" borderId="1" xfId="0" applyNumberFormat="1" applyFont="1" applyFill="1" applyBorder="1" applyAlignment="1">
      <alignment horizontal="center" vertical="center" wrapText="1"/>
    </xf>
    <xf numFmtId="0" fontId="13" fillId="12" borderId="1" xfId="0" applyFont="1" applyFill="1" applyBorder="1" applyAlignment="1">
      <alignment vertical="center" wrapText="1"/>
    </xf>
    <xf numFmtId="0" fontId="13" fillId="12" borderId="13" xfId="0" applyFont="1" applyFill="1" applyBorder="1" applyAlignment="1">
      <alignment horizontal="center" vertical="center" wrapText="1"/>
    </xf>
    <xf numFmtId="0" fontId="13" fillId="12" borderId="1" xfId="3" applyFont="1" applyFill="1" applyBorder="1" applyAlignment="1">
      <alignment horizontal="center" vertical="center" wrapText="1"/>
    </xf>
    <xf numFmtId="14" fontId="13" fillId="12" borderId="1" xfId="3" applyNumberFormat="1" applyFont="1" applyFill="1" applyBorder="1" applyAlignment="1">
      <alignment horizontal="center" vertical="center" wrapText="1"/>
    </xf>
    <xf numFmtId="14" fontId="13" fillId="12" borderId="13" xfId="0" applyNumberFormat="1" applyFont="1" applyFill="1" applyBorder="1" applyAlignment="1">
      <alignment horizontal="center" vertical="center" wrapText="1"/>
    </xf>
    <xf numFmtId="14" fontId="13" fillId="12" borderId="13" xfId="0" applyNumberFormat="1" applyFont="1" applyFill="1" applyBorder="1" applyAlignment="1">
      <alignment horizontal="center" vertical="center"/>
    </xf>
    <xf numFmtId="0" fontId="1" fillId="12" borderId="1" xfId="6" applyFont="1" applyFill="1" applyBorder="1" applyAlignment="1">
      <alignment horizontal="center" vertical="center" wrapText="1"/>
    </xf>
    <xf numFmtId="14" fontId="1" fillId="12" borderId="3" xfId="3" applyNumberFormat="1" applyFont="1" applyFill="1" applyBorder="1" applyAlignment="1">
      <alignment horizontal="center" vertical="center" wrapText="1"/>
    </xf>
    <xf numFmtId="0" fontId="1" fillId="12" borderId="1" xfId="3" applyFont="1" applyFill="1" applyBorder="1" applyAlignment="1">
      <alignment horizontal="justify" vertical="center" wrapText="1"/>
    </xf>
    <xf numFmtId="0" fontId="1" fillId="12" borderId="1" xfId="3" applyFont="1" applyFill="1" applyBorder="1" applyAlignment="1">
      <alignment horizontal="left" vertical="center" wrapText="1"/>
    </xf>
    <xf numFmtId="0" fontId="13" fillId="12" borderId="1" xfId="3" applyFont="1" applyFill="1" applyBorder="1" applyAlignment="1">
      <alignment horizontal="left" vertical="center" wrapText="1"/>
    </xf>
    <xf numFmtId="0" fontId="13" fillId="12" borderId="1" xfId="3" applyFont="1" applyFill="1" applyBorder="1" applyAlignment="1">
      <alignment vertical="center" wrapText="1"/>
    </xf>
    <xf numFmtId="0" fontId="1" fillId="12" borderId="15" xfId="3" applyFont="1" applyFill="1" applyBorder="1" applyAlignment="1">
      <alignment horizontal="center" vertical="center" wrapText="1"/>
    </xf>
    <xf numFmtId="14" fontId="1" fillId="12" borderId="36" xfId="3" applyNumberFormat="1" applyFont="1" applyFill="1" applyBorder="1" applyAlignment="1">
      <alignment horizontal="center" vertical="center" wrapText="1"/>
    </xf>
    <xf numFmtId="14" fontId="13" fillId="12" borderId="13" xfId="3" applyNumberFormat="1" applyFont="1" applyFill="1" applyBorder="1" applyAlignment="1">
      <alignment horizontal="center" vertical="center" wrapText="1"/>
    </xf>
    <xf numFmtId="164" fontId="1" fillId="12" borderId="13" xfId="8" applyNumberFormat="1" applyFont="1" applyFill="1" applyBorder="1" applyAlignment="1">
      <alignment horizontal="center" vertical="center" wrapText="1"/>
    </xf>
    <xf numFmtId="0" fontId="13" fillId="12" borderId="1" xfId="10" applyFont="1" applyFill="1" applyBorder="1" applyAlignment="1">
      <alignment horizontal="center" vertical="center" wrapText="1"/>
    </xf>
    <xf numFmtId="14" fontId="13" fillId="12" borderId="3" xfId="3" applyNumberFormat="1" applyFont="1" applyFill="1" applyBorder="1" applyAlignment="1">
      <alignment horizontal="center" vertical="center" wrapText="1"/>
    </xf>
    <xf numFmtId="0" fontId="13" fillId="12" borderId="1" xfId="6" applyFont="1" applyFill="1" applyBorder="1" applyAlignment="1">
      <alignment horizontal="center" vertical="center" wrapText="1"/>
    </xf>
    <xf numFmtId="0" fontId="13" fillId="12" borderId="1" xfId="8" applyFont="1" applyFill="1" applyBorder="1" applyAlignment="1">
      <alignment horizontal="center" vertical="center" wrapText="1"/>
    </xf>
    <xf numFmtId="15" fontId="13" fillId="12" borderId="1" xfId="8" applyNumberFormat="1" applyFont="1" applyFill="1" applyBorder="1" applyAlignment="1">
      <alignment horizontal="center" vertical="center" wrapText="1"/>
    </xf>
    <xf numFmtId="14" fontId="13" fillId="12" borderId="13" xfId="8" applyNumberFormat="1" applyFont="1" applyFill="1" applyBorder="1" applyAlignment="1">
      <alignment horizontal="center" vertical="center" wrapText="1"/>
    </xf>
    <xf numFmtId="164" fontId="13" fillId="12" borderId="13" xfId="8" applyNumberFormat="1" applyFont="1" applyFill="1" applyBorder="1" applyAlignment="1">
      <alignment horizontal="center" vertical="center" wrapText="1"/>
    </xf>
    <xf numFmtId="0" fontId="13" fillId="12" borderId="1" xfId="0" applyFont="1" applyFill="1" applyBorder="1" applyAlignment="1">
      <alignment horizontal="justify" vertical="center" wrapText="1"/>
    </xf>
    <xf numFmtId="164" fontId="13" fillId="12" borderId="1" xfId="8" applyNumberFormat="1" applyFont="1" applyFill="1" applyBorder="1" applyAlignment="1">
      <alignment horizontal="center" vertical="center" wrapText="1"/>
    </xf>
    <xf numFmtId="0" fontId="13" fillId="12" borderId="15" xfId="0" applyFont="1" applyFill="1" applyBorder="1" applyAlignment="1">
      <alignment horizontal="center" vertical="center" wrapText="1"/>
    </xf>
    <xf numFmtId="15" fontId="13" fillId="12" borderId="15" xfId="0" applyNumberFormat="1" applyFont="1" applyFill="1" applyBorder="1" applyAlignment="1">
      <alignment horizontal="center" vertical="center" wrapText="1"/>
    </xf>
    <xf numFmtId="14" fontId="13" fillId="12" borderId="36" xfId="3" applyNumberFormat="1" applyFont="1" applyFill="1" applyBorder="1" applyAlignment="1">
      <alignment horizontal="center" vertical="center" wrapText="1"/>
    </xf>
    <xf numFmtId="14" fontId="13" fillId="12" borderId="16" xfId="0" applyNumberFormat="1" applyFont="1" applyFill="1" applyBorder="1" applyAlignment="1">
      <alignment horizontal="center" vertical="center" wrapText="1"/>
    </xf>
    <xf numFmtId="14" fontId="1" fillId="0" borderId="1" xfId="6" applyNumberFormat="1" applyFont="1" applyBorder="1" applyAlignment="1">
      <alignment horizontal="center" vertical="center" wrapText="1"/>
    </xf>
    <xf numFmtId="0" fontId="0" fillId="12" borderId="0" xfId="0" applyFill="1"/>
    <xf numFmtId="14" fontId="2" fillId="12" borderId="0" xfId="0" applyNumberFormat="1" applyFont="1" applyFill="1" applyAlignment="1">
      <alignment vertical="center"/>
    </xf>
    <xf numFmtId="0" fontId="0" fillId="12" borderId="0" xfId="0" applyFill="1" applyAlignment="1">
      <alignment wrapText="1"/>
    </xf>
    <xf numFmtId="0" fontId="2" fillId="12" borderId="0" xfId="0" applyFont="1" applyFill="1"/>
    <xf numFmtId="0" fontId="34" fillId="25" borderId="65" xfId="0" applyFont="1" applyFill="1" applyBorder="1" applyAlignment="1">
      <alignment horizontal="center" vertical="center"/>
    </xf>
    <xf numFmtId="0" fontId="37" fillId="12" borderId="0" xfId="0" applyFont="1" applyFill="1"/>
    <xf numFmtId="0" fontId="1" fillId="0" borderId="5" xfId="3" applyFont="1" applyBorder="1" applyAlignment="1">
      <alignment horizontal="justify" vertical="center" wrapText="1"/>
    </xf>
    <xf numFmtId="0" fontId="13" fillId="12" borderId="1" xfId="6" applyFont="1" applyFill="1" applyBorder="1" applyAlignment="1">
      <alignment horizontal="justify" vertical="center" wrapText="1"/>
    </xf>
    <xf numFmtId="14" fontId="13" fillId="12" borderId="1" xfId="6" applyNumberFormat="1" applyFont="1" applyFill="1" applyBorder="1" applyAlignment="1">
      <alignment horizontal="center" vertical="center" wrapText="1"/>
    </xf>
    <xf numFmtId="0" fontId="13" fillId="12" borderId="1" xfId="10" applyFont="1" applyFill="1" applyBorder="1" applyAlignment="1">
      <alignment vertical="center" wrapText="1"/>
    </xf>
    <xf numFmtId="0" fontId="13" fillId="12" borderId="1" xfId="3" applyFont="1" applyFill="1" applyBorder="1" applyAlignment="1">
      <alignment horizontal="justify" vertical="center" wrapText="1"/>
    </xf>
    <xf numFmtId="15" fontId="13" fillId="12" borderId="1" xfId="6" applyNumberFormat="1" applyFont="1" applyFill="1" applyBorder="1" applyAlignment="1">
      <alignment horizontal="center" vertical="center" wrapText="1"/>
    </xf>
    <xf numFmtId="14" fontId="2" fillId="12" borderId="0" xfId="0" applyNumberFormat="1" applyFont="1" applyFill="1" applyAlignment="1">
      <alignment vertical="center" wrapText="1"/>
    </xf>
    <xf numFmtId="0" fontId="13" fillId="12" borderId="5" xfId="0" applyFont="1" applyFill="1" applyBorder="1" applyAlignment="1">
      <alignment horizontal="center" vertical="center" wrapText="1"/>
    </xf>
    <xf numFmtId="14" fontId="13" fillId="12" borderId="4" xfId="3" applyNumberFormat="1" applyFont="1" applyFill="1" applyBorder="1" applyAlignment="1">
      <alignment horizontal="center" vertical="center" wrapText="1"/>
    </xf>
    <xf numFmtId="9" fontId="1" fillId="0" borderId="0" xfId="10" applyNumberFormat="1" applyFont="1" applyAlignment="1" applyProtection="1">
      <alignment horizontal="center" vertical="center"/>
      <protection locked="0"/>
    </xf>
    <xf numFmtId="14" fontId="13" fillId="12" borderId="4" xfId="0" applyNumberFormat="1" applyFont="1" applyFill="1" applyBorder="1" applyAlignment="1">
      <alignment horizontal="center" vertical="center" wrapText="1"/>
    </xf>
    <xf numFmtId="14" fontId="13" fillId="12" borderId="4" xfId="10" applyNumberFormat="1" applyFont="1" applyFill="1" applyBorder="1" applyAlignment="1">
      <alignment horizontal="center" vertical="center" wrapText="1"/>
    </xf>
    <xf numFmtId="0" fontId="13" fillId="12" borderId="3" xfId="7" applyFont="1" applyFill="1" applyBorder="1" applyAlignment="1" applyProtection="1">
      <alignment horizontal="center" vertical="center" wrapText="1"/>
    </xf>
    <xf numFmtId="14" fontId="13" fillId="12" borderId="4" xfId="8" applyNumberFormat="1" applyFont="1" applyFill="1" applyBorder="1" applyAlignment="1">
      <alignment horizontal="center" vertical="center" wrapText="1"/>
    </xf>
    <xf numFmtId="14" fontId="13" fillId="12" borderId="13" xfId="10" applyNumberFormat="1" applyFont="1" applyFill="1" applyBorder="1" applyAlignment="1">
      <alignment horizontal="center" vertical="center" wrapText="1"/>
    </xf>
    <xf numFmtId="0" fontId="3" fillId="0" borderId="1" xfId="7" applyFont="1" applyFill="1" applyBorder="1" applyAlignment="1" applyProtection="1">
      <alignment horizontal="center" vertical="center" wrapText="1"/>
    </xf>
    <xf numFmtId="0" fontId="29" fillId="0" borderId="0" xfId="2" applyFont="1" applyProtection="1">
      <protection locked="0"/>
    </xf>
    <xf numFmtId="0" fontId="17" fillId="0" borderId="1" xfId="7" applyFill="1" applyBorder="1" applyAlignment="1" applyProtection="1">
      <alignment horizontal="center" vertical="center" wrapText="1"/>
    </xf>
    <xf numFmtId="14" fontId="1" fillId="12" borderId="56" xfId="0" applyNumberFormat="1" applyFont="1" applyFill="1" applyBorder="1" applyAlignment="1">
      <alignment horizontal="center" vertical="center" wrapText="1"/>
    </xf>
    <xf numFmtId="0" fontId="17" fillId="0" borderId="15" xfId="7" applyBorder="1" applyAlignment="1">
      <alignment horizontal="center" vertical="center" wrapText="1"/>
    </xf>
    <xf numFmtId="14" fontId="1" fillId="12" borderId="31" xfId="3" applyNumberFormat="1" applyFont="1" applyFill="1" applyBorder="1" applyAlignment="1">
      <alignment horizontal="center" vertical="center" wrapText="1"/>
    </xf>
    <xf numFmtId="0" fontId="3" fillId="0" borderId="13" xfId="7" applyFont="1" applyFill="1" applyBorder="1" applyAlignment="1" applyProtection="1">
      <alignment horizontal="center" vertical="center" wrapText="1"/>
    </xf>
    <xf numFmtId="14" fontId="1" fillId="12" borderId="1" xfId="0" applyNumberFormat="1" applyFont="1" applyFill="1" applyBorder="1" applyAlignment="1">
      <alignment horizontal="center" vertical="center" wrapText="1"/>
    </xf>
    <xf numFmtId="14" fontId="1" fillId="0" borderId="5" xfId="7" applyNumberFormat="1" applyFont="1" applyFill="1" applyBorder="1" applyAlignment="1" applyProtection="1">
      <alignment horizontal="center" vertical="center" wrapText="1"/>
    </xf>
    <xf numFmtId="165" fontId="1" fillId="12" borderId="1" xfId="5" applyNumberFormat="1" applyFont="1" applyFill="1" applyBorder="1" applyAlignment="1" applyProtection="1">
      <alignment horizontal="center" vertical="center" wrapText="1"/>
    </xf>
    <xf numFmtId="165" fontId="1" fillId="12" borderId="1" xfId="3" applyNumberFormat="1" applyFont="1" applyFill="1" applyBorder="1" applyAlignment="1">
      <alignment horizontal="center" vertical="center" wrapText="1"/>
    </xf>
    <xf numFmtId="165" fontId="1" fillId="12" borderId="1" xfId="4" applyNumberFormat="1" applyFont="1" applyFill="1" applyBorder="1" applyAlignment="1" applyProtection="1">
      <alignment horizontal="center" vertical="center" wrapText="1"/>
    </xf>
    <xf numFmtId="0" fontId="13" fillId="0" borderId="1" xfId="6" applyFont="1" applyBorder="1" applyAlignment="1">
      <alignment horizontal="center" vertical="center" wrapText="1"/>
    </xf>
    <xf numFmtId="0" fontId="13" fillId="0" borderId="15" xfId="3" applyFont="1" applyBorder="1" applyAlignment="1">
      <alignment horizontal="center" vertical="center" wrapText="1"/>
    </xf>
    <xf numFmtId="0" fontId="3" fillId="12" borderId="1" xfId="10" applyFont="1" applyFill="1" applyBorder="1" applyAlignment="1">
      <alignment horizontal="center" vertical="center"/>
    </xf>
    <xf numFmtId="0" fontId="3" fillId="0" borderId="1" xfId="10" applyFont="1" applyBorder="1" applyAlignment="1">
      <alignment horizontal="center" vertical="center"/>
    </xf>
    <xf numFmtId="14" fontId="13" fillId="12" borderId="4" xfId="0" applyNumberFormat="1" applyFont="1" applyFill="1" applyBorder="1" applyAlignment="1">
      <alignment horizontal="justify" vertical="center" wrapText="1"/>
    </xf>
    <xf numFmtId="9" fontId="1" fillId="0" borderId="1" xfId="1" applyFont="1" applyFill="1" applyBorder="1" applyAlignment="1" applyProtection="1">
      <alignment horizontal="center" vertical="center" wrapText="1"/>
    </xf>
    <xf numFmtId="0" fontId="38" fillId="0" borderId="10" xfId="0" applyFont="1" applyBorder="1" applyAlignment="1">
      <alignment vertical="center"/>
    </xf>
    <xf numFmtId="0" fontId="38" fillId="12" borderId="47" xfId="0" applyFont="1" applyFill="1" applyBorder="1" applyAlignment="1">
      <alignment horizontal="center"/>
    </xf>
    <xf numFmtId="0" fontId="38" fillId="12" borderId="51" xfId="0" applyFont="1" applyFill="1" applyBorder="1" applyAlignment="1">
      <alignment horizontal="center"/>
    </xf>
    <xf numFmtId="0" fontId="38" fillId="0" borderId="48" xfId="0" applyFont="1" applyBorder="1" applyAlignment="1">
      <alignment horizontal="left" vertical="center"/>
    </xf>
    <xf numFmtId="0" fontId="38" fillId="0" borderId="0" xfId="10" applyFont="1" applyProtection="1">
      <protection locked="0"/>
    </xf>
    <xf numFmtId="0" fontId="38" fillId="0" borderId="1" xfId="0" applyFont="1" applyBorder="1" applyAlignment="1">
      <alignment vertical="center"/>
    </xf>
    <xf numFmtId="0" fontId="38" fillId="12" borderId="40" xfId="0" applyFont="1" applyFill="1" applyBorder="1" applyAlignment="1">
      <alignment horizontal="center"/>
    </xf>
    <xf numFmtId="0" fontId="38" fillId="12" borderId="29" xfId="0" applyFont="1" applyFill="1" applyBorder="1" applyAlignment="1">
      <alignment horizontal="center"/>
    </xf>
    <xf numFmtId="0" fontId="38" fillId="0" borderId="3" xfId="0" applyFont="1" applyBorder="1" applyAlignment="1">
      <alignment horizontal="left" vertical="center"/>
    </xf>
    <xf numFmtId="0" fontId="38" fillId="12" borderId="46" xfId="0" applyFont="1" applyFill="1" applyBorder="1" applyAlignment="1">
      <alignment horizontal="center"/>
    </xf>
    <xf numFmtId="0" fontId="38" fillId="12" borderId="30" xfId="0" applyFont="1" applyFill="1" applyBorder="1" applyAlignment="1">
      <alignment horizontal="center"/>
    </xf>
    <xf numFmtId="0" fontId="11" fillId="0" borderId="36" xfId="0" applyFont="1" applyBorder="1" applyAlignment="1">
      <alignment horizontal="center" vertical="center"/>
    </xf>
    <xf numFmtId="0" fontId="11" fillId="0" borderId="38" xfId="0" applyFont="1" applyBorder="1" applyAlignment="1">
      <alignment horizontal="center" vertical="center"/>
    </xf>
    <xf numFmtId="0" fontId="11" fillId="0" borderId="56" xfId="0" applyFont="1" applyBorder="1" applyAlignment="1">
      <alignment horizontal="center" vertical="center"/>
    </xf>
    <xf numFmtId="0" fontId="11" fillId="22" borderId="12" xfId="0" applyFont="1" applyFill="1" applyBorder="1" applyAlignment="1">
      <alignment horizontal="center" vertical="center" wrapText="1"/>
    </xf>
    <xf numFmtId="0" fontId="11" fillId="22" borderId="1" xfId="0" applyFont="1" applyFill="1" applyBorder="1" applyAlignment="1">
      <alignment horizontal="center" vertical="center" wrapText="1"/>
    </xf>
    <xf numFmtId="0" fontId="11" fillId="6" borderId="12"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13" xfId="0" applyFont="1" applyFill="1" applyBorder="1" applyAlignment="1">
      <alignment horizontal="center" vertical="center" wrapText="1"/>
    </xf>
    <xf numFmtId="0" fontId="11" fillId="22" borderId="13" xfId="0" applyFont="1" applyFill="1" applyBorder="1" applyAlignment="1">
      <alignment horizontal="center" vertical="center" wrapText="1"/>
    </xf>
    <xf numFmtId="0" fontId="11" fillId="18" borderId="9" xfId="0" applyFont="1" applyFill="1" applyBorder="1" applyAlignment="1">
      <alignment horizontal="center" vertical="center" wrapText="1"/>
    </xf>
    <xf numFmtId="0" fontId="11" fillId="18" borderId="10" xfId="0" applyFont="1" applyFill="1" applyBorder="1" applyAlignment="1">
      <alignment horizontal="center" vertical="center" wrapText="1"/>
    </xf>
    <xf numFmtId="0" fontId="11" fillId="8" borderId="48" xfId="0" applyFont="1" applyFill="1" applyBorder="1" applyAlignment="1">
      <alignment horizontal="center" vertical="center" wrapText="1"/>
    </xf>
    <xf numFmtId="0" fontId="11" fillId="18" borderId="11" xfId="0" applyFont="1" applyFill="1" applyBorder="1" applyAlignment="1">
      <alignment horizontal="center" vertical="center" wrapText="1"/>
    </xf>
    <xf numFmtId="0" fontId="11" fillId="22" borderId="12" xfId="0" applyFont="1" applyFill="1" applyBorder="1" applyAlignment="1" applyProtection="1">
      <alignment horizontal="center" vertical="center" wrapText="1"/>
      <protection locked="0"/>
    </xf>
    <xf numFmtId="0" fontId="11" fillId="22" borderId="1" xfId="0" applyFont="1" applyFill="1" applyBorder="1" applyAlignment="1" applyProtection="1">
      <alignment horizontal="center" vertical="center" wrapText="1"/>
      <protection locked="0"/>
    </xf>
    <xf numFmtId="0" fontId="11" fillId="22" borderId="13" xfId="0" applyFont="1" applyFill="1" applyBorder="1" applyAlignment="1" applyProtection="1">
      <alignment horizontal="center" vertical="center" wrapText="1"/>
      <protection locked="0"/>
    </xf>
    <xf numFmtId="0" fontId="11" fillId="18" borderId="9" xfId="0" applyFont="1" applyFill="1" applyBorder="1" applyAlignment="1" applyProtection="1">
      <alignment horizontal="center" vertical="center" wrapText="1"/>
      <protection locked="0"/>
    </xf>
    <xf numFmtId="0" fontId="11" fillId="18" borderId="10" xfId="0" applyFont="1" applyFill="1" applyBorder="1" applyAlignment="1" applyProtection="1">
      <alignment horizontal="center" vertical="center" wrapText="1"/>
      <protection locked="0"/>
    </xf>
    <xf numFmtId="0" fontId="11" fillId="8" borderId="48" xfId="0" applyFont="1" applyFill="1" applyBorder="1" applyAlignment="1" applyProtection="1">
      <alignment horizontal="center" vertical="center" wrapText="1"/>
      <protection locked="0"/>
    </xf>
    <xf numFmtId="0" fontId="11" fillId="18" borderId="11" xfId="0" applyFont="1" applyFill="1" applyBorder="1" applyAlignment="1" applyProtection="1">
      <alignment horizontal="center" vertical="center" wrapText="1"/>
      <protection locked="0"/>
    </xf>
    <xf numFmtId="0" fontId="11" fillId="6" borderId="12"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11" fillId="6" borderId="13" xfId="0" applyFont="1" applyFill="1" applyBorder="1" applyAlignment="1" applyProtection="1">
      <alignment horizontal="center" vertical="center" wrapText="1"/>
      <protection locked="0"/>
    </xf>
    <xf numFmtId="0" fontId="38" fillId="0" borderId="12" xfId="0" applyFont="1" applyBorder="1" applyAlignment="1">
      <alignment horizontal="center" vertical="center" wrapText="1"/>
    </xf>
    <xf numFmtId="0" fontId="39" fillId="12" borderId="1" xfId="6" applyFont="1" applyFill="1" applyBorder="1" applyAlignment="1">
      <alignment horizontal="justify" vertical="center" wrapText="1"/>
    </xf>
    <xf numFmtId="0" fontId="39" fillId="12" borderId="1" xfId="0" applyFont="1" applyFill="1" applyBorder="1" applyAlignment="1">
      <alignment horizontal="center" vertical="center" wrapText="1"/>
    </xf>
    <xf numFmtId="14" fontId="39" fillId="12" borderId="1" xfId="8" applyNumberFormat="1" applyFont="1" applyFill="1" applyBorder="1" applyAlignment="1">
      <alignment horizontal="center" vertical="center" wrapText="1"/>
    </xf>
    <xf numFmtId="14" fontId="39" fillId="12" borderId="1" xfId="0" applyNumberFormat="1" applyFont="1" applyFill="1" applyBorder="1" applyAlignment="1">
      <alignment horizontal="center" vertical="center" wrapText="1"/>
    </xf>
    <xf numFmtId="0" fontId="38" fillId="0" borderId="5" xfId="10" applyFont="1" applyBorder="1" applyAlignment="1">
      <alignment horizontal="justify" vertical="center" wrapText="1"/>
    </xf>
    <xf numFmtId="9" fontId="38" fillId="0" borderId="1" xfId="10" applyNumberFormat="1" applyFont="1" applyBorder="1" applyAlignment="1">
      <alignment horizontal="center" vertical="center"/>
    </xf>
    <xf numFmtId="0" fontId="38" fillId="0" borderId="1" xfId="10" applyFont="1" applyBorder="1" applyAlignment="1">
      <alignment vertical="center" wrapText="1"/>
    </xf>
    <xf numFmtId="14" fontId="38" fillId="0" borderId="12" xfId="10" applyNumberFormat="1" applyFont="1" applyBorder="1" applyAlignment="1">
      <alignment horizontal="center" vertical="center"/>
    </xf>
    <xf numFmtId="0" fontId="38" fillId="0" borderId="13" xfId="10" applyFont="1" applyBorder="1" applyAlignment="1">
      <alignment vertical="center" wrapText="1"/>
    </xf>
    <xf numFmtId="0" fontId="38" fillId="0" borderId="5" xfId="7" applyFont="1" applyFill="1" applyBorder="1" applyAlignment="1" applyProtection="1">
      <alignment horizontal="center" vertical="center" wrapText="1"/>
    </xf>
    <xf numFmtId="0" fontId="38" fillId="0" borderId="1" xfId="7" applyFont="1" applyFill="1" applyBorder="1" applyAlignment="1" applyProtection="1">
      <alignment horizontal="center" vertical="center" wrapText="1"/>
    </xf>
    <xf numFmtId="0" fontId="38" fillId="0" borderId="1" xfId="10" applyFont="1" applyBorder="1" applyAlignment="1">
      <alignment horizontal="justify" vertical="center" wrapText="1"/>
    </xf>
    <xf numFmtId="0" fontId="38" fillId="0" borderId="1" xfId="10" applyFont="1" applyBorder="1" applyAlignment="1">
      <alignment horizontal="center" vertical="center" wrapText="1"/>
    </xf>
    <xf numFmtId="0" fontId="38" fillId="0" borderId="13" xfId="10" applyFont="1" applyBorder="1" applyAlignment="1">
      <alignment horizontal="center" vertical="center"/>
    </xf>
    <xf numFmtId="9" fontId="38" fillId="0" borderId="1" xfId="10" applyNumberFormat="1" applyFont="1" applyBorder="1" applyAlignment="1">
      <alignment horizontal="center" vertical="center" wrapText="1"/>
    </xf>
    <xf numFmtId="0" fontId="38" fillId="0" borderId="1" xfId="10" applyFont="1" applyBorder="1" applyAlignment="1">
      <alignment horizontal="center" vertical="center"/>
    </xf>
    <xf numFmtId="9" fontId="38" fillId="0" borderId="3" xfId="10" applyNumberFormat="1" applyFont="1" applyBorder="1" applyAlignment="1">
      <alignment horizontal="center" vertical="center"/>
    </xf>
    <xf numFmtId="0" fontId="38" fillId="0" borderId="12" xfId="7" applyFont="1" applyFill="1" applyBorder="1" applyAlignment="1" applyProtection="1">
      <alignment horizontal="center" vertical="center" wrapText="1"/>
    </xf>
    <xf numFmtId="14" fontId="38" fillId="0" borderId="1" xfId="0" applyNumberFormat="1" applyFont="1" applyBorder="1" applyAlignment="1">
      <alignment horizontal="left" vertical="center" wrapText="1"/>
    </xf>
    <xf numFmtId="9" fontId="38" fillId="0" borderId="1" xfId="1" applyFont="1" applyFill="1" applyBorder="1" applyAlignment="1" applyProtection="1">
      <alignment horizontal="center" vertical="center" wrapText="1"/>
    </xf>
    <xf numFmtId="0" fontId="38" fillId="0" borderId="1" xfId="7" applyFont="1" applyFill="1" applyBorder="1" applyAlignment="1" applyProtection="1">
      <alignment horizontal="left" vertical="center" wrapText="1"/>
    </xf>
    <xf numFmtId="14" fontId="38" fillId="0" borderId="12" xfId="10" applyNumberFormat="1" applyFont="1" applyBorder="1" applyAlignment="1" applyProtection="1">
      <alignment horizontal="center" vertical="center"/>
      <protection locked="0"/>
    </xf>
    <xf numFmtId="0" fontId="38" fillId="0" borderId="1" xfId="10" applyFont="1" applyBorder="1" applyAlignment="1" applyProtection="1">
      <alignment horizontal="center" vertical="center"/>
      <protection locked="0"/>
    </xf>
    <xf numFmtId="9" fontId="38" fillId="0" borderId="3" xfId="10" applyNumberFormat="1" applyFont="1" applyBorder="1" applyAlignment="1" applyProtection="1">
      <alignment horizontal="center" vertical="center"/>
      <protection locked="0"/>
    </xf>
    <xf numFmtId="0" fontId="38" fillId="0" borderId="13" xfId="10" applyFont="1" applyBorder="1" applyAlignment="1" applyProtection="1">
      <alignment vertical="center" wrapText="1"/>
      <protection locked="0"/>
    </xf>
    <xf numFmtId="0" fontId="38" fillId="0" borderId="12" xfId="7" applyFont="1" applyFill="1" applyBorder="1" applyAlignment="1" applyProtection="1">
      <alignment horizontal="center" vertical="center" wrapText="1"/>
      <protection locked="0"/>
    </xf>
    <xf numFmtId="0" fontId="38" fillId="0" borderId="1" xfId="7" applyFont="1" applyFill="1" applyBorder="1" applyAlignment="1" applyProtection="1">
      <alignment horizontal="center" vertical="center" wrapText="1"/>
      <protection locked="0"/>
    </xf>
    <xf numFmtId="9" fontId="38" fillId="0" borderId="1" xfId="10" applyNumberFormat="1" applyFont="1" applyBorder="1" applyAlignment="1" applyProtection="1">
      <alignment horizontal="center" vertical="center"/>
      <protection locked="0"/>
    </xf>
    <xf numFmtId="0" fontId="38" fillId="0" borderId="1" xfId="10" applyFont="1" applyBorder="1" applyAlignment="1" applyProtection="1">
      <alignment horizontal="justify" vertical="center" wrapText="1"/>
      <protection locked="0"/>
    </xf>
    <xf numFmtId="0" fontId="38" fillId="0" borderId="13" xfId="10" applyFont="1" applyBorder="1" applyAlignment="1" applyProtection="1">
      <alignment horizontal="center" vertical="center"/>
      <protection locked="0"/>
    </xf>
    <xf numFmtId="0" fontId="38" fillId="0" borderId="12" xfId="10" applyFont="1" applyBorder="1" applyAlignment="1">
      <alignment horizontal="center" vertical="center"/>
    </xf>
    <xf numFmtId="0" fontId="39" fillId="12" borderId="1" xfId="0" applyFont="1" applyFill="1" applyBorder="1" applyAlignment="1">
      <alignment horizontal="justify" vertical="center" wrapText="1"/>
    </xf>
    <xf numFmtId="0" fontId="38" fillId="0" borderId="5" xfId="10" applyFont="1" applyBorder="1" applyAlignment="1">
      <alignment horizontal="left" vertical="center" wrapText="1"/>
    </xf>
    <xf numFmtId="0" fontId="38" fillId="0" borderId="1" xfId="10" applyFont="1" applyBorder="1" applyAlignment="1">
      <alignment horizontal="left" vertical="center" wrapText="1"/>
    </xf>
    <xf numFmtId="0" fontId="38" fillId="0" borderId="12" xfId="10" applyFont="1" applyBorder="1" applyAlignment="1" applyProtection="1">
      <alignment horizontal="left" vertical="center" wrapText="1"/>
      <protection locked="0"/>
    </xf>
    <xf numFmtId="9" fontId="38" fillId="0" borderId="1" xfId="10" applyNumberFormat="1" applyFont="1" applyBorder="1" applyAlignment="1" applyProtection="1">
      <alignment horizontal="center" vertical="center" wrapText="1"/>
      <protection locked="0"/>
    </xf>
    <xf numFmtId="0" fontId="38" fillId="0" borderId="1" xfId="10" applyFont="1" applyBorder="1" applyAlignment="1" applyProtection="1">
      <alignment horizontal="left" vertical="center" wrapText="1"/>
      <protection locked="0"/>
    </xf>
    <xf numFmtId="0" fontId="38" fillId="0" borderId="1" xfId="10" applyFont="1" applyBorder="1" applyAlignment="1" applyProtection="1">
      <alignment horizontal="center" vertical="center" wrapText="1"/>
      <protection locked="0"/>
    </xf>
    <xf numFmtId="14" fontId="38" fillId="0" borderId="12" xfId="7" applyNumberFormat="1" applyFont="1" applyFill="1" applyBorder="1" applyAlignment="1" applyProtection="1">
      <alignment horizontal="center" vertical="center" wrapText="1"/>
      <protection locked="0"/>
    </xf>
    <xf numFmtId="9" fontId="38" fillId="12" borderId="1" xfId="10" applyNumberFormat="1" applyFont="1" applyFill="1" applyBorder="1" applyAlignment="1">
      <alignment horizontal="center" vertical="center"/>
    </xf>
    <xf numFmtId="9" fontId="38" fillId="12" borderId="1" xfId="10" applyNumberFormat="1" applyFont="1" applyFill="1" applyBorder="1" applyAlignment="1" applyProtection="1">
      <alignment horizontal="center" vertical="center"/>
      <protection locked="0"/>
    </xf>
    <xf numFmtId="9" fontId="38" fillId="0" borderId="1" xfId="7" applyNumberFormat="1" applyFont="1" applyFill="1" applyBorder="1" applyAlignment="1" applyProtection="1">
      <alignment horizontal="center" vertical="center" wrapText="1"/>
    </xf>
    <xf numFmtId="0" fontId="38" fillId="0" borderId="1" xfId="10" applyFont="1" applyBorder="1" applyAlignment="1" applyProtection="1">
      <alignment vertical="center" wrapText="1"/>
      <protection locked="0"/>
    </xf>
    <xf numFmtId="0" fontId="39" fillId="12" borderId="1" xfId="6" applyFont="1" applyFill="1" applyBorder="1" applyAlignment="1">
      <alignment horizontal="center" vertical="center" wrapText="1"/>
    </xf>
    <xf numFmtId="0" fontId="38" fillId="0" borderId="5" xfId="7" applyFont="1" applyFill="1" applyBorder="1" applyAlignment="1" applyProtection="1">
      <alignment horizontal="left" vertical="center" wrapText="1"/>
    </xf>
    <xf numFmtId="0" fontId="38" fillId="0" borderId="13" xfId="7" applyFont="1" applyFill="1" applyBorder="1" applyAlignment="1" applyProtection="1">
      <alignment horizontal="center" vertical="center" wrapText="1"/>
    </xf>
    <xf numFmtId="14" fontId="38" fillId="0" borderId="12" xfId="7" applyNumberFormat="1" applyFont="1" applyFill="1" applyBorder="1" applyAlignment="1" applyProtection="1">
      <alignment horizontal="center" vertical="center" wrapText="1"/>
    </xf>
    <xf numFmtId="9" fontId="38" fillId="0" borderId="3" xfId="7" applyNumberFormat="1" applyFont="1" applyFill="1" applyBorder="1" applyAlignment="1" applyProtection="1">
      <alignment horizontal="center" vertical="center" wrapText="1"/>
    </xf>
    <xf numFmtId="0" fontId="38" fillId="0" borderId="13" xfId="7" applyFont="1" applyFill="1" applyBorder="1" applyAlignment="1" applyProtection="1">
      <alignment horizontal="left" vertical="center" wrapText="1"/>
    </xf>
    <xf numFmtId="0" fontId="38" fillId="0" borderId="13" xfId="7" applyFont="1" applyFill="1" applyBorder="1" applyAlignment="1" applyProtection="1">
      <alignment horizontal="center" vertical="center" wrapText="1"/>
      <protection locked="0"/>
    </xf>
    <xf numFmtId="9" fontId="38" fillId="0" borderId="3" xfId="7" applyNumberFormat="1" applyFont="1" applyFill="1" applyBorder="1" applyAlignment="1" applyProtection="1">
      <alignment horizontal="center" vertical="center" wrapText="1"/>
      <protection locked="0"/>
    </xf>
    <xf numFmtId="0" fontId="38" fillId="0" borderId="13" xfId="7" applyFont="1" applyFill="1" applyBorder="1" applyAlignment="1" applyProtection="1">
      <alignment horizontal="left" vertical="center" wrapText="1"/>
      <protection locked="0"/>
    </xf>
    <xf numFmtId="14" fontId="39" fillId="12" borderId="1" xfId="6" applyNumberFormat="1" applyFont="1" applyFill="1" applyBorder="1" applyAlignment="1">
      <alignment horizontal="center" vertical="center" wrapText="1"/>
    </xf>
    <xf numFmtId="0" fontId="40" fillId="0" borderId="1" xfId="7" applyFont="1" applyFill="1" applyBorder="1" applyAlignment="1" applyProtection="1">
      <alignment horizontal="left" vertical="center" wrapText="1"/>
    </xf>
    <xf numFmtId="0" fontId="38" fillId="0" borderId="1" xfId="7" applyFont="1" applyFill="1" applyBorder="1" applyAlignment="1" applyProtection="1">
      <alignment horizontal="justify" vertical="center" wrapText="1"/>
    </xf>
    <xf numFmtId="0" fontId="38" fillId="0" borderId="12" xfId="7" applyFont="1" applyFill="1" applyBorder="1" applyAlignment="1" applyProtection="1">
      <alignment horizontal="left" vertical="center" wrapText="1"/>
      <protection locked="0"/>
    </xf>
    <xf numFmtId="9" fontId="38" fillId="0" borderId="1" xfId="7" applyNumberFormat="1" applyFont="1" applyFill="1" applyBorder="1" applyAlignment="1" applyProtection="1">
      <alignment horizontal="center" vertical="center" wrapText="1"/>
      <protection locked="0"/>
    </xf>
    <xf numFmtId="0" fontId="38" fillId="0" borderId="1" xfId="7" applyFont="1" applyFill="1" applyBorder="1" applyAlignment="1" applyProtection="1">
      <alignment horizontal="left" vertical="center" wrapText="1"/>
      <protection locked="0"/>
    </xf>
    <xf numFmtId="0" fontId="38" fillId="0" borderId="1" xfId="7" applyFont="1" applyFill="1" applyBorder="1" applyAlignment="1" applyProtection="1">
      <alignment horizontal="justify" vertical="center" wrapText="1"/>
      <protection locked="0"/>
    </xf>
    <xf numFmtId="0" fontId="11" fillId="0" borderId="1" xfId="7" applyFont="1" applyFill="1" applyBorder="1" applyAlignment="1" applyProtection="1">
      <alignment horizontal="center" vertical="center" wrapText="1"/>
    </xf>
    <xf numFmtId="0" fontId="38" fillId="12" borderId="13" xfId="7" applyFont="1" applyFill="1" applyBorder="1" applyAlignment="1" applyProtection="1">
      <alignment horizontal="left" vertical="center" wrapText="1"/>
    </xf>
    <xf numFmtId="9" fontId="38" fillId="12" borderId="1" xfId="7" applyNumberFormat="1" applyFont="1" applyFill="1" applyBorder="1" applyAlignment="1" applyProtection="1">
      <alignment horizontal="center" vertical="center" wrapText="1"/>
    </xf>
    <xf numFmtId="0" fontId="38" fillId="12" borderId="1" xfId="7" applyFont="1" applyFill="1" applyBorder="1" applyAlignment="1" applyProtection="1">
      <alignment horizontal="center" vertical="center" wrapText="1"/>
    </xf>
    <xf numFmtId="0" fontId="38" fillId="12" borderId="13" xfId="7" applyFont="1" applyFill="1" applyBorder="1" applyAlignment="1" applyProtection="1">
      <alignment horizontal="center" vertical="center" wrapText="1"/>
    </xf>
    <xf numFmtId="14" fontId="38" fillId="12" borderId="12" xfId="7" applyNumberFormat="1" applyFont="1" applyFill="1" applyBorder="1" applyAlignment="1" applyProtection="1">
      <alignment horizontal="center" vertical="center" wrapText="1"/>
    </xf>
    <xf numFmtId="9" fontId="38" fillId="12" borderId="3" xfId="7" applyNumberFormat="1" applyFont="1" applyFill="1" applyBorder="1" applyAlignment="1" applyProtection="1">
      <alignment horizontal="center" vertical="center" wrapText="1"/>
    </xf>
    <xf numFmtId="0" fontId="38" fillId="12" borderId="12" xfId="7" applyFont="1" applyFill="1" applyBorder="1" applyAlignment="1" applyProtection="1">
      <alignment horizontal="center" vertical="center" wrapText="1"/>
      <protection locked="0"/>
    </xf>
    <xf numFmtId="9" fontId="38" fillId="12" borderId="1" xfId="7" applyNumberFormat="1" applyFont="1" applyFill="1" applyBorder="1" applyAlignment="1" applyProtection="1">
      <alignment horizontal="center" vertical="center" wrapText="1"/>
      <protection locked="0"/>
    </xf>
    <xf numFmtId="0" fontId="38" fillId="12" borderId="1" xfId="7" applyFont="1" applyFill="1" applyBorder="1" applyAlignment="1" applyProtection="1">
      <alignment horizontal="center" vertical="center" wrapText="1"/>
      <protection locked="0"/>
    </xf>
    <xf numFmtId="0" fontId="38" fillId="12" borderId="13" xfId="7" applyFont="1" applyFill="1" applyBorder="1" applyAlignment="1" applyProtection="1">
      <alignment horizontal="center" vertical="center" wrapText="1"/>
      <protection locked="0"/>
    </xf>
    <xf numFmtId="14" fontId="38" fillId="12" borderId="12" xfId="7" applyNumberFormat="1" applyFont="1" applyFill="1" applyBorder="1" applyAlignment="1" applyProtection="1">
      <alignment horizontal="center" vertical="center" wrapText="1"/>
      <protection locked="0"/>
    </xf>
    <xf numFmtId="9" fontId="38" fillId="12" borderId="3" xfId="7" applyNumberFormat="1" applyFont="1" applyFill="1" applyBorder="1" applyAlignment="1" applyProtection="1">
      <alignment horizontal="center" vertical="center" wrapText="1"/>
      <protection locked="0"/>
    </xf>
    <xf numFmtId="0" fontId="38" fillId="12" borderId="13" xfId="7" applyFont="1" applyFill="1" applyBorder="1" applyAlignment="1" applyProtection="1">
      <alignment horizontal="left" vertical="center" wrapText="1"/>
      <protection locked="0"/>
    </xf>
    <xf numFmtId="0" fontId="38" fillId="12" borderId="13" xfId="10" applyFont="1" applyFill="1" applyBorder="1" applyAlignment="1">
      <alignment horizontal="center" vertical="center"/>
    </xf>
    <xf numFmtId="0" fontId="41" fillId="0" borderId="13" xfId="0" applyFont="1" applyBorder="1" applyAlignment="1">
      <alignment vertical="center" wrapText="1"/>
    </xf>
    <xf numFmtId="0" fontId="38" fillId="0" borderId="12" xfId="10" applyFont="1" applyBorder="1" applyAlignment="1" applyProtection="1">
      <alignment horizontal="center" vertical="center" wrapText="1"/>
      <protection locked="0"/>
    </xf>
    <xf numFmtId="0" fontId="38" fillId="12" borderId="13" xfId="10" applyFont="1" applyFill="1" applyBorder="1" applyAlignment="1" applyProtection="1">
      <alignment horizontal="center" vertical="center"/>
      <protection locked="0"/>
    </xf>
    <xf numFmtId="0" fontId="41" fillId="0" borderId="13" xfId="0" applyFont="1" applyBorder="1" applyAlignment="1" applyProtection="1">
      <alignment vertical="center" wrapText="1"/>
      <protection locked="0"/>
    </xf>
    <xf numFmtId="14" fontId="13" fillId="12" borderId="12" xfId="0" applyNumberFormat="1" applyFont="1" applyFill="1" applyBorder="1" applyAlignment="1">
      <alignment horizontal="center" vertical="center" wrapText="1"/>
    </xf>
    <xf numFmtId="9" fontId="13" fillId="0" borderId="1" xfId="10" applyNumberFormat="1" applyFont="1" applyBorder="1" applyAlignment="1">
      <alignment horizontal="center" vertical="center"/>
    </xf>
    <xf numFmtId="0" fontId="13" fillId="0" borderId="1" xfId="10" applyFont="1" applyBorder="1" applyAlignment="1">
      <alignment horizontal="center" vertical="center" wrapText="1"/>
    </xf>
    <xf numFmtId="0" fontId="3" fillId="12" borderId="1" xfId="2" applyFont="1" applyFill="1" applyBorder="1" applyAlignment="1">
      <alignment horizontal="center" vertical="center" wrapText="1"/>
    </xf>
    <xf numFmtId="0" fontId="3" fillId="6" borderId="5" xfId="0" applyFont="1" applyFill="1" applyBorder="1" applyAlignment="1">
      <alignment horizontal="center" vertical="center" wrapText="1"/>
    </xf>
    <xf numFmtId="14" fontId="1" fillId="0" borderId="1" xfId="7" applyNumberFormat="1" applyFont="1" applyFill="1" applyBorder="1" applyAlignment="1" applyProtection="1">
      <alignment horizontal="center" vertical="center" wrapText="1"/>
    </xf>
    <xf numFmtId="0" fontId="1" fillId="0" borderId="1" xfId="3" applyFont="1" applyBorder="1" applyAlignment="1">
      <alignment horizontal="justify" vertical="center" wrapText="1"/>
    </xf>
    <xf numFmtId="14" fontId="1" fillId="0" borderId="1" xfId="10" applyNumberFormat="1" applyFont="1" applyBorder="1" applyAlignment="1">
      <alignment horizontal="center" vertical="center"/>
    </xf>
    <xf numFmtId="0" fontId="20" fillId="0" borderId="13" xfId="7" applyFont="1" applyFill="1" applyBorder="1" applyAlignment="1" applyProtection="1">
      <alignment horizontal="justify" vertical="center" wrapText="1"/>
    </xf>
    <xf numFmtId="0" fontId="15" fillId="0" borderId="13" xfId="7" applyFont="1" applyFill="1" applyBorder="1" applyAlignment="1" applyProtection="1">
      <alignment horizontal="justify" vertical="center" wrapText="1"/>
    </xf>
    <xf numFmtId="0" fontId="1" fillId="12" borderId="13" xfId="7" applyFont="1" applyFill="1" applyBorder="1" applyAlignment="1" applyProtection="1">
      <alignment horizontal="justify" vertical="center" wrapText="1"/>
    </xf>
    <xf numFmtId="0" fontId="20" fillId="0" borderId="13" xfId="0" applyFont="1" applyBorder="1" applyAlignment="1">
      <alignment horizontal="justify" vertical="center" wrapText="1"/>
    </xf>
    <xf numFmtId="9" fontId="1" fillId="0" borderId="15" xfId="0" applyNumberFormat="1" applyFont="1" applyBorder="1" applyAlignment="1">
      <alignment horizontal="center" vertical="center" wrapText="1"/>
    </xf>
    <xf numFmtId="14" fontId="1" fillId="0" borderId="15" xfId="7" applyNumberFormat="1" applyFont="1" applyFill="1" applyBorder="1" applyAlignment="1" applyProtection="1">
      <alignment horizontal="center" vertical="center" wrapText="1"/>
    </xf>
    <xf numFmtId="0" fontId="3" fillId="0" borderId="15" xfId="7" applyFont="1" applyFill="1" applyBorder="1" applyAlignment="1" applyProtection="1">
      <alignment horizontal="center" vertical="center" wrapText="1"/>
    </xf>
    <xf numFmtId="0" fontId="1" fillId="0" borderId="16" xfId="10" applyFont="1" applyBorder="1" applyAlignment="1">
      <alignment vertical="center" wrapText="1"/>
    </xf>
    <xf numFmtId="0" fontId="38" fillId="0" borderId="0" xfId="10" applyFont="1" applyAlignment="1" applyProtection="1">
      <alignment horizontal="center"/>
      <protection locked="0"/>
    </xf>
    <xf numFmtId="0" fontId="38" fillId="0" borderId="5" xfId="10" applyFont="1" applyBorder="1" applyAlignment="1">
      <alignment vertical="center" wrapText="1"/>
    </xf>
    <xf numFmtId="0" fontId="38" fillId="12" borderId="5" xfId="7" applyFont="1" applyFill="1" applyBorder="1" applyAlignment="1" applyProtection="1">
      <alignment horizontal="center" vertical="center" wrapText="1"/>
    </xf>
    <xf numFmtId="0" fontId="38" fillId="0" borderId="5" xfId="10" applyFont="1" applyBorder="1" applyAlignment="1">
      <alignment horizontal="center" vertical="center" wrapText="1"/>
    </xf>
    <xf numFmtId="14" fontId="38" fillId="0" borderId="1" xfId="10" applyNumberFormat="1" applyFont="1" applyBorder="1" applyAlignment="1">
      <alignment horizontal="center" vertical="center"/>
    </xf>
    <xf numFmtId="0" fontId="11" fillId="0" borderId="1" xfId="10" applyFont="1" applyBorder="1" applyAlignment="1">
      <alignment horizontal="center" vertical="center" wrapText="1"/>
    </xf>
    <xf numFmtId="14" fontId="11" fillId="0" borderId="1" xfId="10" applyNumberFormat="1" applyFont="1" applyBorder="1" applyAlignment="1">
      <alignment horizontal="center" vertical="center"/>
    </xf>
    <xf numFmtId="14" fontId="38" fillId="0" borderId="1" xfId="7" applyNumberFormat="1" applyFont="1" applyFill="1" applyBorder="1" applyAlignment="1" applyProtection="1">
      <alignment horizontal="center" vertical="center" wrapText="1"/>
    </xf>
    <xf numFmtId="0" fontId="42" fillId="0" borderId="1" xfId="0" applyFont="1" applyBorder="1" applyAlignment="1">
      <alignment horizontal="center" vertical="center" wrapText="1"/>
    </xf>
    <xf numFmtId="0" fontId="11" fillId="22" borderId="17" xfId="0" applyFont="1" applyFill="1" applyBorder="1" applyAlignment="1">
      <alignment horizontal="center" vertical="center" wrapText="1"/>
    </xf>
    <xf numFmtId="0" fontId="11" fillId="22" borderId="18" xfId="0" applyFont="1" applyFill="1" applyBorder="1" applyAlignment="1">
      <alignment horizontal="center" vertical="center" wrapText="1"/>
    </xf>
    <xf numFmtId="0" fontId="11" fillId="22" borderId="34" xfId="0" applyFont="1" applyFill="1" applyBorder="1" applyAlignment="1">
      <alignment horizontal="center" vertical="center" wrapText="1"/>
    </xf>
    <xf numFmtId="0" fontId="11" fillId="18" borderId="17" xfId="0" applyFont="1" applyFill="1" applyBorder="1" applyAlignment="1">
      <alignment horizontal="center" vertical="center" wrapText="1"/>
    </xf>
    <xf numFmtId="0" fontId="11" fillId="18" borderId="18" xfId="0" applyFont="1" applyFill="1" applyBorder="1" applyAlignment="1">
      <alignment horizontal="center" vertical="center" wrapText="1"/>
    </xf>
    <xf numFmtId="0" fontId="11" fillId="18" borderId="34" xfId="0" applyFont="1" applyFill="1" applyBorder="1" applyAlignment="1">
      <alignment horizontal="center" vertical="center" wrapText="1"/>
    </xf>
    <xf numFmtId="0" fontId="11" fillId="6" borderId="17" xfId="0" applyFont="1" applyFill="1" applyBorder="1" applyAlignment="1">
      <alignment horizontal="center" vertical="center" wrapText="1"/>
    </xf>
    <xf numFmtId="0" fontId="11" fillId="6" borderId="18" xfId="0" applyFont="1" applyFill="1" applyBorder="1" applyAlignment="1">
      <alignment horizontal="center" vertical="center" wrapText="1"/>
    </xf>
    <xf numFmtId="0" fontId="11" fillId="6" borderId="19" xfId="0" applyFont="1" applyFill="1" applyBorder="1" applyAlignment="1">
      <alignment horizontal="center" vertical="center" wrapText="1"/>
    </xf>
    <xf numFmtId="0" fontId="38" fillId="0" borderId="9" xfId="0" applyFont="1" applyBorder="1" applyAlignment="1">
      <alignment horizontal="center" vertical="center" wrapText="1"/>
    </xf>
    <xf numFmtId="0" fontId="39" fillId="12" borderId="10" xfId="6" applyFont="1" applyFill="1" applyBorder="1" applyAlignment="1">
      <alignment horizontal="justify" vertical="center" wrapText="1"/>
    </xf>
    <xf numFmtId="0" fontId="39" fillId="12" borderId="10" xfId="0" applyFont="1" applyFill="1" applyBorder="1" applyAlignment="1">
      <alignment horizontal="center" vertical="center" wrapText="1"/>
    </xf>
    <xf numFmtId="14" fontId="39" fillId="12" borderId="10" xfId="8" applyNumberFormat="1" applyFont="1" applyFill="1" applyBorder="1" applyAlignment="1">
      <alignment horizontal="center" vertical="center" wrapText="1"/>
    </xf>
    <xf numFmtId="14" fontId="39" fillId="12" borderId="10" xfId="0" applyNumberFormat="1" applyFont="1" applyFill="1" applyBorder="1" applyAlignment="1">
      <alignment horizontal="center" vertical="center" wrapText="1"/>
    </xf>
    <xf numFmtId="0" fontId="38" fillId="0" borderId="10" xfId="10" applyFont="1" applyBorder="1" applyAlignment="1">
      <alignment horizontal="justify" vertical="center" wrapText="1"/>
    </xf>
    <xf numFmtId="9" fontId="38" fillId="0" borderId="10" xfId="10" applyNumberFormat="1" applyFont="1" applyBorder="1" applyAlignment="1">
      <alignment horizontal="center" vertical="center"/>
    </xf>
    <xf numFmtId="0" fontId="38" fillId="0" borderId="10" xfId="10" applyFont="1" applyBorder="1" applyAlignment="1">
      <alignment vertical="center" wrapText="1"/>
    </xf>
    <xf numFmtId="0" fontId="38" fillId="0" borderId="10" xfId="10" applyFont="1" applyBorder="1" applyAlignment="1">
      <alignment horizontal="center" vertical="center"/>
    </xf>
    <xf numFmtId="14" fontId="38" fillId="0" borderId="10" xfId="10" applyNumberFormat="1" applyFont="1" applyBorder="1" applyAlignment="1">
      <alignment horizontal="center" vertical="center"/>
    </xf>
    <xf numFmtId="0" fontId="11" fillId="0" borderId="10" xfId="10" applyFont="1" applyBorder="1" applyAlignment="1">
      <alignment horizontal="center" vertical="center" wrapText="1"/>
    </xf>
    <xf numFmtId="0" fontId="38" fillId="0" borderId="10" xfId="7" applyFont="1" applyFill="1" applyBorder="1" applyAlignment="1" applyProtection="1">
      <alignment horizontal="center" vertical="center" wrapText="1"/>
    </xf>
    <xf numFmtId="0" fontId="38" fillId="0" borderId="11" xfId="10" applyFont="1" applyBorder="1" applyAlignment="1">
      <alignment horizontal="center" vertical="center"/>
    </xf>
    <xf numFmtId="0" fontId="38" fillId="0" borderId="14" xfId="0" applyFont="1" applyBorder="1" applyAlignment="1">
      <alignment horizontal="center" vertical="center" wrapText="1"/>
    </xf>
    <xf numFmtId="0" fontId="39" fillId="12" borderId="15" xfId="6" applyFont="1" applyFill="1" applyBorder="1" applyAlignment="1">
      <alignment horizontal="justify" vertical="center" wrapText="1"/>
    </xf>
    <xf numFmtId="0" fontId="39" fillId="12" borderId="15" xfId="6" applyFont="1" applyFill="1" applyBorder="1" applyAlignment="1">
      <alignment horizontal="center" vertical="center" wrapText="1"/>
    </xf>
    <xf numFmtId="0" fontId="39" fillId="12" borderId="15" xfId="0" applyFont="1" applyFill="1" applyBorder="1" applyAlignment="1">
      <alignment horizontal="center" vertical="center" wrapText="1"/>
    </xf>
    <xf numFmtId="0" fontId="39" fillId="12" borderId="15" xfId="10" applyFont="1" applyFill="1" applyBorder="1" applyAlignment="1">
      <alignment horizontal="center" vertical="center" wrapText="1"/>
    </xf>
    <xf numFmtId="14" fontId="39" fillId="12" borderId="15" xfId="8" applyNumberFormat="1" applyFont="1" applyFill="1" applyBorder="1" applyAlignment="1">
      <alignment horizontal="center" vertical="center" wrapText="1"/>
    </xf>
    <xf numFmtId="14" fontId="39" fillId="12" borderId="15" xfId="6" applyNumberFormat="1" applyFont="1" applyFill="1" applyBorder="1" applyAlignment="1">
      <alignment horizontal="center" vertical="center" wrapText="1"/>
    </xf>
    <xf numFmtId="0" fontId="38" fillId="0" borderId="15" xfId="10" applyFont="1" applyBorder="1" applyAlignment="1">
      <alignment horizontal="left" vertical="center" wrapText="1"/>
    </xf>
    <xf numFmtId="9" fontId="38" fillId="0" borderId="15" xfId="10" applyNumberFormat="1" applyFont="1" applyBorder="1" applyAlignment="1">
      <alignment horizontal="center" vertical="center" wrapText="1"/>
    </xf>
    <xf numFmtId="0" fontId="40" fillId="0" borderId="15" xfId="7" applyFont="1" applyBorder="1" applyAlignment="1">
      <alignment horizontal="left" vertical="center" wrapText="1"/>
    </xf>
    <xf numFmtId="0" fontId="38" fillId="0" borderId="15" xfId="10" applyFont="1" applyBorder="1" applyAlignment="1">
      <alignment horizontal="center" vertical="center"/>
    </xf>
    <xf numFmtId="14" fontId="38" fillId="0" borderId="15" xfId="10" applyNumberFormat="1" applyFont="1" applyBorder="1" applyAlignment="1">
      <alignment horizontal="center" vertical="center"/>
    </xf>
    <xf numFmtId="0" fontId="42" fillId="0" borderId="15" xfId="0" applyFont="1" applyBorder="1" applyAlignment="1">
      <alignment horizontal="center" vertical="center" wrapText="1"/>
    </xf>
    <xf numFmtId="14" fontId="39" fillId="12" borderId="15" xfId="3" applyNumberFormat="1" applyFont="1" applyFill="1" applyBorder="1" applyAlignment="1">
      <alignment horizontal="center" vertical="center" wrapText="1"/>
    </xf>
    <xf numFmtId="9" fontId="38" fillId="0" borderId="15" xfId="7" applyNumberFormat="1" applyFont="1" applyFill="1" applyBorder="1" applyAlignment="1" applyProtection="1">
      <alignment horizontal="center" vertical="center" wrapText="1"/>
    </xf>
    <xf numFmtId="0" fontId="38" fillId="0" borderId="15" xfId="10" applyFont="1" applyBorder="1" applyAlignment="1">
      <alignment horizontal="justify" vertical="center" wrapText="1"/>
    </xf>
    <xf numFmtId="14" fontId="14" fillId="12" borderId="12" xfId="0" applyNumberFormat="1" applyFont="1" applyFill="1" applyBorder="1" applyAlignment="1">
      <alignment horizontal="center" vertical="center" wrapText="1"/>
    </xf>
    <xf numFmtId="0" fontId="14" fillId="0" borderId="1" xfId="7" applyFont="1" applyFill="1" applyBorder="1" applyAlignment="1" applyProtection="1">
      <alignment horizontal="center" vertical="center" wrapText="1"/>
    </xf>
    <xf numFmtId="0" fontId="14" fillId="0" borderId="1" xfId="7" applyFont="1" applyFill="1" applyBorder="1" applyAlignment="1" applyProtection="1">
      <alignment horizontal="justify" vertical="center" wrapText="1"/>
    </xf>
    <xf numFmtId="9" fontId="14" fillId="0" borderId="1" xfId="7" applyNumberFormat="1" applyFont="1" applyFill="1" applyBorder="1" applyAlignment="1" applyProtection="1">
      <alignment horizontal="center" vertical="center" wrapText="1"/>
    </xf>
    <xf numFmtId="0" fontId="17" fillId="12" borderId="1" xfId="7" applyFill="1" applyBorder="1" applyAlignment="1">
      <alignment horizontal="center" vertical="center" wrapText="1"/>
    </xf>
    <xf numFmtId="0" fontId="33" fillId="0" borderId="1" xfId="10" applyFont="1" applyBorder="1" applyAlignment="1">
      <alignment horizontal="justify" vertical="center"/>
    </xf>
    <xf numFmtId="0" fontId="33" fillId="0" borderId="1" xfId="7" applyFont="1" applyFill="1" applyBorder="1" applyAlignment="1" applyProtection="1">
      <alignment horizontal="justify" vertical="center" wrapText="1"/>
    </xf>
    <xf numFmtId="0" fontId="1" fillId="0" borderId="1" xfId="10" applyFont="1" applyBorder="1" applyAlignment="1">
      <alignment vertical="center" wrapText="1"/>
    </xf>
    <xf numFmtId="0" fontId="33" fillId="12" borderId="1" xfId="10" applyFont="1" applyFill="1" applyBorder="1" applyAlignment="1">
      <alignment horizontal="justify" vertical="center" wrapText="1"/>
    </xf>
    <xf numFmtId="9" fontId="17" fillId="12" borderId="1" xfId="7" applyNumberFormat="1" applyFill="1" applyBorder="1" applyAlignment="1" applyProtection="1">
      <alignment horizontal="center" vertical="center" wrapText="1"/>
    </xf>
    <xf numFmtId="0" fontId="1" fillId="12" borderId="1" xfId="0" applyFont="1" applyFill="1" applyBorder="1" applyAlignment="1">
      <alignment horizontal="justify" vertical="center" wrapText="1"/>
    </xf>
    <xf numFmtId="0" fontId="33" fillId="12" borderId="1" xfId="0" applyFont="1" applyFill="1" applyBorder="1" applyAlignment="1">
      <alignment horizontal="justify" vertical="center"/>
    </xf>
    <xf numFmtId="14" fontId="13" fillId="0" borderId="1" xfId="8" applyNumberFormat="1" applyFont="1" applyBorder="1" applyAlignment="1">
      <alignment horizontal="center" vertical="center" wrapText="1"/>
    </xf>
    <xf numFmtId="0" fontId="14" fillId="0" borderId="13" xfId="0" applyFont="1" applyBorder="1" applyAlignment="1">
      <alignment horizontal="center" vertical="center" wrapText="1"/>
    </xf>
    <xf numFmtId="0" fontId="1" fillId="0" borderId="13" xfId="7" applyFont="1" applyFill="1" applyBorder="1" applyAlignment="1" applyProtection="1">
      <alignment horizontal="left" vertical="center" wrapText="1"/>
    </xf>
    <xf numFmtId="0" fontId="15" fillId="0" borderId="13" xfId="7" applyFont="1" applyFill="1" applyBorder="1" applyAlignment="1" applyProtection="1">
      <alignment horizontal="left" vertical="center" wrapText="1"/>
    </xf>
    <xf numFmtId="0" fontId="1" fillId="0" borderId="12" xfId="7" applyFont="1" applyFill="1" applyBorder="1" applyAlignment="1" applyProtection="1">
      <alignment horizontal="justify" vertical="center" wrapText="1"/>
      <protection locked="0"/>
    </xf>
    <xf numFmtId="0" fontId="1" fillId="0" borderId="13" xfId="7" applyFont="1" applyFill="1" applyBorder="1" applyAlignment="1" applyProtection="1">
      <alignment horizontal="left" vertical="center" wrapText="1"/>
      <protection locked="0"/>
    </xf>
    <xf numFmtId="0" fontId="15" fillId="0" borderId="13" xfId="7" applyFont="1" applyFill="1" applyBorder="1" applyAlignment="1" applyProtection="1">
      <alignment horizontal="left" vertical="center" wrapText="1"/>
      <protection locked="0"/>
    </xf>
    <xf numFmtId="0" fontId="1" fillId="0" borderId="1" xfId="7" applyFont="1" applyFill="1" applyBorder="1" applyAlignment="1" applyProtection="1">
      <alignment horizontal="justify" vertical="center" wrapText="1"/>
      <protection locked="0"/>
    </xf>
    <xf numFmtId="0" fontId="44" fillId="0" borderId="1" xfId="10" applyFont="1" applyBorder="1" applyAlignment="1">
      <alignment horizontal="justify" vertical="center" wrapText="1"/>
    </xf>
    <xf numFmtId="0" fontId="39" fillId="0" borderId="1" xfId="10" applyFont="1" applyBorder="1" applyAlignment="1">
      <alignment horizontal="justify" vertical="center" wrapText="1"/>
    </xf>
    <xf numFmtId="0" fontId="45" fillId="0" borderId="1" xfId="7" applyFont="1" applyFill="1" applyBorder="1" applyAlignment="1" applyProtection="1">
      <alignment horizontal="center" vertical="center" wrapText="1"/>
    </xf>
    <xf numFmtId="0" fontId="45" fillId="12" borderId="13" xfId="0" applyFont="1" applyFill="1" applyBorder="1" applyAlignment="1">
      <alignment horizontal="center" vertical="center" wrapText="1"/>
    </xf>
    <xf numFmtId="0" fontId="39" fillId="0" borderId="10" xfId="10" applyFont="1" applyBorder="1" applyAlignment="1">
      <alignment horizontal="justify" vertical="center" wrapText="1"/>
    </xf>
    <xf numFmtId="9" fontId="26" fillId="0" borderId="0" xfId="2" applyNumberFormat="1" applyFont="1" applyProtection="1">
      <protection locked="0"/>
    </xf>
    <xf numFmtId="14" fontId="13" fillId="0" borderId="13" xfId="0" applyNumberFormat="1" applyFont="1" applyBorder="1" applyAlignment="1">
      <alignment horizontal="center" vertical="center" wrapText="1"/>
    </xf>
    <xf numFmtId="14" fontId="1" fillId="0" borderId="1" xfId="0" applyNumberFormat="1" applyFont="1" applyBorder="1" applyAlignment="1">
      <alignment horizontal="center" vertical="center"/>
    </xf>
    <xf numFmtId="0" fontId="2" fillId="12" borderId="0" xfId="0" applyFont="1" applyFill="1" applyAlignment="1">
      <alignment horizontal="center"/>
    </xf>
    <xf numFmtId="0" fontId="0" fillId="12" borderId="0" xfId="0" applyFill="1" applyAlignment="1">
      <alignment horizontal="center"/>
    </xf>
    <xf numFmtId="0" fontId="35" fillId="12" borderId="0" xfId="0" applyFont="1" applyFill="1" applyAlignment="1">
      <alignment horizontal="center" vertical="center"/>
    </xf>
    <xf numFmtId="0" fontId="36" fillId="12" borderId="0" xfId="0" applyFont="1" applyFill="1" applyAlignment="1">
      <alignment horizontal="center"/>
    </xf>
    <xf numFmtId="0" fontId="0" fillId="12" borderId="0" xfId="0" applyFill="1" applyAlignment="1">
      <alignment horizontal="left" vertical="center" wrapText="1"/>
    </xf>
    <xf numFmtId="0" fontId="8" fillId="0" borderId="12" xfId="0" applyFont="1" applyBorder="1" applyAlignment="1">
      <alignment horizontal="center" vertical="center"/>
    </xf>
    <xf numFmtId="0" fontId="8" fillId="0" borderId="1" xfId="0" applyFont="1" applyBorder="1" applyAlignment="1">
      <alignment horizontal="center" vertical="center"/>
    </xf>
    <xf numFmtId="0" fontId="8" fillId="0" borderId="13" xfId="0" applyFont="1" applyBorder="1" applyAlignment="1">
      <alignment horizontal="center" vertical="center"/>
    </xf>
    <xf numFmtId="0" fontId="8" fillId="0" borderId="3" xfId="0" applyFont="1" applyBorder="1" applyAlignment="1">
      <alignment horizontal="center" vertical="center"/>
    </xf>
    <xf numFmtId="0" fontId="8" fillId="0" borderId="4" xfId="0" applyFont="1" applyBorder="1" applyAlignment="1">
      <alignment horizontal="center" vertical="center"/>
    </xf>
    <xf numFmtId="0" fontId="8" fillId="0" borderId="5" xfId="0" applyFont="1" applyBorder="1" applyAlignment="1">
      <alignment horizontal="center" vertical="center"/>
    </xf>
    <xf numFmtId="0" fontId="14" fillId="17" borderId="10" xfId="0" applyFont="1" applyFill="1" applyBorder="1" applyAlignment="1">
      <alignment horizontal="center" vertical="center" wrapText="1"/>
    </xf>
    <xf numFmtId="0" fontId="14" fillId="17" borderId="1" xfId="0" applyFont="1" applyFill="1" applyBorder="1" applyAlignment="1">
      <alignment horizontal="center" vertical="center" wrapText="1"/>
    </xf>
    <xf numFmtId="0" fontId="14" fillId="17" borderId="11" xfId="0" applyFont="1" applyFill="1" applyBorder="1" applyAlignment="1">
      <alignment horizontal="center" vertical="center" wrapText="1"/>
    </xf>
    <xf numFmtId="0" fontId="14" fillId="17" borderId="13" xfId="0" applyFont="1" applyFill="1" applyBorder="1" applyAlignment="1">
      <alignment horizontal="center" vertical="center" wrapText="1"/>
    </xf>
    <xf numFmtId="0" fontId="14" fillId="16" borderId="31" xfId="0" applyFont="1" applyFill="1" applyBorder="1" applyAlignment="1">
      <alignment horizontal="center" vertical="center" wrapText="1"/>
    </xf>
    <xf numFmtId="0" fontId="14" fillId="16" borderId="32" xfId="0" applyFont="1" applyFill="1" applyBorder="1" applyAlignment="1">
      <alignment horizontal="center" vertical="center" wrapText="1"/>
    </xf>
    <xf numFmtId="0" fontId="14" fillId="16" borderId="33" xfId="0" applyFont="1" applyFill="1" applyBorder="1" applyAlignment="1">
      <alignment horizontal="center" vertical="center" wrapText="1"/>
    </xf>
    <xf numFmtId="0" fontId="8" fillId="12" borderId="3" xfId="0" applyFont="1" applyFill="1" applyBorder="1" applyAlignment="1">
      <alignment horizontal="center" vertical="center" wrapText="1"/>
    </xf>
    <xf numFmtId="0" fontId="8" fillId="12" borderId="4" xfId="0" applyFont="1" applyFill="1" applyBorder="1" applyAlignment="1">
      <alignment horizontal="center" vertical="center" wrapText="1"/>
    </xf>
    <xf numFmtId="0" fontId="8" fillId="12" borderId="26" xfId="0" applyFont="1" applyFill="1" applyBorder="1" applyAlignment="1">
      <alignment horizontal="center" vertical="center" wrapText="1"/>
    </xf>
    <xf numFmtId="0" fontId="8" fillId="0" borderId="26" xfId="0" applyFont="1" applyBorder="1" applyAlignment="1">
      <alignment horizontal="center" vertical="center"/>
    </xf>
    <xf numFmtId="0" fontId="14" fillId="0" borderId="17" xfId="0" applyFont="1" applyBorder="1" applyAlignment="1">
      <alignment horizontal="center" vertical="center" wrapText="1"/>
    </xf>
    <xf numFmtId="0" fontId="14" fillId="0" borderId="61" xfId="0" applyFont="1" applyBorder="1" applyAlignment="1">
      <alignment horizontal="center" vertical="center" wrapText="1"/>
    </xf>
    <xf numFmtId="0" fontId="8" fillId="12" borderId="10" xfId="0" applyFont="1" applyFill="1" applyBorder="1" applyAlignment="1">
      <alignment horizontal="center" vertical="center" wrapText="1"/>
    </xf>
    <xf numFmtId="0" fontId="8" fillId="12" borderId="1" xfId="0" applyFont="1" applyFill="1" applyBorder="1" applyAlignment="1">
      <alignment horizontal="center" vertical="center" wrapText="1"/>
    </xf>
    <xf numFmtId="0" fontId="8" fillId="12" borderId="12" xfId="0" applyFont="1" applyFill="1" applyBorder="1" applyAlignment="1">
      <alignment horizontal="center" vertical="center" wrapText="1"/>
    </xf>
    <xf numFmtId="0" fontId="8" fillId="12" borderId="13" xfId="0" applyFont="1" applyFill="1" applyBorder="1" applyAlignment="1">
      <alignment horizontal="center" vertical="center" wrapText="1"/>
    </xf>
    <xf numFmtId="0" fontId="8" fillId="20" borderId="14" xfId="0" applyFont="1" applyFill="1" applyBorder="1" applyAlignment="1">
      <alignment horizontal="center" vertical="center" wrapText="1"/>
    </xf>
    <xf numFmtId="0" fontId="8" fillId="20" borderId="15" xfId="0" applyFont="1" applyFill="1" applyBorder="1" applyAlignment="1">
      <alignment horizontal="center" vertical="center" wrapText="1"/>
    </xf>
    <xf numFmtId="0" fontId="8" fillId="20" borderId="18" xfId="0" applyFont="1" applyFill="1" applyBorder="1" applyAlignment="1">
      <alignment horizontal="center" vertical="center" wrapText="1"/>
    </xf>
    <xf numFmtId="0" fontId="8" fillId="20" borderId="19" xfId="0" applyFont="1" applyFill="1" applyBorder="1" applyAlignment="1">
      <alignment horizontal="center" vertical="center" wrapText="1"/>
    </xf>
    <xf numFmtId="0" fontId="19" fillId="0" borderId="9" xfId="0" applyFont="1" applyBorder="1" applyAlignment="1">
      <alignment horizontal="center"/>
    </xf>
    <xf numFmtId="0" fontId="19" fillId="0" borderId="10" xfId="0" applyFont="1" applyBorder="1" applyAlignment="1">
      <alignment horizontal="center"/>
    </xf>
    <xf numFmtId="0" fontId="19" fillId="0" borderId="12" xfId="0" applyFont="1" applyBorder="1" applyAlignment="1">
      <alignment horizontal="center"/>
    </xf>
    <xf numFmtId="0" fontId="19" fillId="0" borderId="1" xfId="0" applyFont="1" applyBorder="1" applyAlignment="1">
      <alignment horizontal="center"/>
    </xf>
    <xf numFmtId="0" fontId="14" fillId="16" borderId="9" xfId="0" applyFont="1" applyFill="1" applyBorder="1" applyAlignment="1">
      <alignment horizontal="center" vertical="center" wrapText="1"/>
    </xf>
    <xf numFmtId="0" fontId="14" fillId="16" borderId="10" xfId="0" applyFont="1" applyFill="1" applyBorder="1" applyAlignment="1">
      <alignment horizontal="center" vertical="center" wrapText="1"/>
    </xf>
    <xf numFmtId="0" fontId="14" fillId="16" borderId="11" xfId="0" applyFont="1" applyFill="1" applyBorder="1" applyAlignment="1">
      <alignment horizontal="center" vertical="center" wrapText="1"/>
    </xf>
    <xf numFmtId="0" fontId="14" fillId="19" borderId="9" xfId="0" applyFont="1" applyFill="1" applyBorder="1" applyAlignment="1">
      <alignment horizontal="center" vertical="center" wrapText="1"/>
    </xf>
    <xf numFmtId="0" fontId="14" fillId="19" borderId="10" xfId="0" applyFont="1" applyFill="1" applyBorder="1" applyAlignment="1">
      <alignment horizontal="center" vertical="center" wrapText="1"/>
    </xf>
    <xf numFmtId="0" fontId="14" fillId="19" borderId="11" xfId="0" applyFont="1" applyFill="1" applyBorder="1" applyAlignment="1">
      <alignment horizontal="center" vertical="center" wrapText="1"/>
    </xf>
    <xf numFmtId="0" fontId="8" fillId="20" borderId="34" xfId="0" applyFont="1" applyFill="1" applyBorder="1" applyAlignment="1">
      <alignment horizontal="center" vertical="center" wrapText="1"/>
    </xf>
    <xf numFmtId="0" fontId="8" fillId="20" borderId="27" xfId="0" applyFont="1" applyFill="1" applyBorder="1" applyAlignment="1">
      <alignment horizontal="center" vertical="center" wrapText="1"/>
    </xf>
    <xf numFmtId="0" fontId="8" fillId="12" borderId="35" xfId="0" applyFont="1" applyFill="1" applyBorder="1" applyAlignment="1">
      <alignment horizontal="center" vertical="center" wrapText="1"/>
    </xf>
    <xf numFmtId="0" fontId="8" fillId="12" borderId="0" xfId="0" applyFont="1" applyFill="1" applyAlignment="1">
      <alignment horizontal="center" vertical="center" wrapText="1"/>
    </xf>
    <xf numFmtId="0" fontId="8" fillId="12" borderId="29" xfId="0" applyFont="1" applyFill="1" applyBorder="1" applyAlignment="1">
      <alignment horizontal="center" vertical="center" wrapText="1"/>
    </xf>
    <xf numFmtId="0" fontId="8" fillId="12" borderId="33" xfId="0" applyFont="1" applyFill="1" applyBorder="1" applyAlignment="1">
      <alignment horizontal="center" vertical="center" wrapText="1"/>
    </xf>
    <xf numFmtId="0" fontId="8" fillId="12" borderId="2" xfId="0" applyFont="1" applyFill="1" applyBorder="1" applyAlignment="1">
      <alignment horizontal="center" vertical="center" wrapText="1"/>
    </xf>
    <xf numFmtId="0" fontId="8" fillId="12" borderId="30" xfId="0" applyFont="1" applyFill="1" applyBorder="1" applyAlignment="1">
      <alignment horizontal="center" vertical="center" wrapText="1"/>
    </xf>
    <xf numFmtId="0" fontId="8" fillId="12" borderId="25" xfId="0" applyFont="1" applyFill="1" applyBorder="1" applyAlignment="1">
      <alignment horizontal="center" vertical="center" wrapText="1"/>
    </xf>
    <xf numFmtId="0" fontId="8" fillId="0" borderId="25" xfId="0" applyFont="1" applyBorder="1" applyAlignment="1">
      <alignment horizontal="center" vertical="center"/>
    </xf>
    <xf numFmtId="0" fontId="8" fillId="12" borderId="34" xfId="0" applyFont="1" applyFill="1" applyBorder="1" applyAlignment="1">
      <alignment horizontal="center" vertical="center" wrapText="1"/>
    </xf>
    <xf numFmtId="0" fontId="8" fillId="12" borderId="27" xfId="0" applyFont="1" applyFill="1" applyBorder="1" applyAlignment="1">
      <alignment horizontal="center" vertical="center" wrapText="1"/>
    </xf>
    <xf numFmtId="0" fontId="8" fillId="12" borderId="28" xfId="0" applyFont="1" applyFill="1" applyBorder="1" applyAlignment="1">
      <alignment horizontal="center" vertical="center" wrapText="1"/>
    </xf>
    <xf numFmtId="0" fontId="14" fillId="17" borderId="9" xfId="0" applyFont="1" applyFill="1" applyBorder="1" applyAlignment="1">
      <alignment horizontal="center" vertical="center" wrapText="1"/>
    </xf>
    <xf numFmtId="0" fontId="14" fillId="17" borderId="12" xfId="0" applyFont="1" applyFill="1" applyBorder="1" applyAlignment="1">
      <alignment horizontal="center" vertical="center" wrapText="1"/>
    </xf>
    <xf numFmtId="0" fontId="14" fillId="21" borderId="31" xfId="0" applyFont="1" applyFill="1" applyBorder="1" applyAlignment="1">
      <alignment horizontal="center" vertical="center" wrapText="1"/>
    </xf>
    <xf numFmtId="0" fontId="14" fillId="21" borderId="32" xfId="0" applyFont="1" applyFill="1" applyBorder="1" applyAlignment="1">
      <alignment horizontal="center" vertical="center"/>
    </xf>
    <xf numFmtId="0" fontId="14" fillId="21" borderId="37" xfId="0" applyFont="1" applyFill="1" applyBorder="1" applyAlignment="1">
      <alignment horizontal="center" vertical="center"/>
    </xf>
    <xf numFmtId="0" fontId="19" fillId="0" borderId="9" xfId="0" applyFont="1" applyBorder="1" applyAlignment="1" applyProtection="1">
      <alignment horizontal="center"/>
      <protection locked="0"/>
    </xf>
    <xf numFmtId="0" fontId="19" fillId="0" borderId="10" xfId="0" applyFont="1" applyBorder="1" applyAlignment="1" applyProtection="1">
      <alignment horizontal="center"/>
      <protection locked="0"/>
    </xf>
    <xf numFmtId="0" fontId="19" fillId="0" borderId="12" xfId="0" applyFont="1" applyBorder="1" applyAlignment="1" applyProtection="1">
      <alignment horizontal="center"/>
      <protection locked="0"/>
    </xf>
    <xf numFmtId="0" fontId="19" fillId="0" borderId="1" xfId="0" applyFont="1" applyBorder="1" applyAlignment="1" applyProtection="1">
      <alignment horizontal="center"/>
      <protection locked="0"/>
    </xf>
    <xf numFmtId="0" fontId="8" fillId="12" borderId="10" xfId="0" applyFont="1" applyFill="1" applyBorder="1" applyAlignment="1" applyProtection="1">
      <alignment horizontal="center" vertical="center" wrapText="1"/>
      <protection locked="0"/>
    </xf>
    <xf numFmtId="0" fontId="8" fillId="12" borderId="1" xfId="0" applyFont="1" applyFill="1" applyBorder="1" applyAlignment="1" applyProtection="1">
      <alignment horizontal="center" vertical="center" wrapText="1"/>
      <protection locked="0"/>
    </xf>
    <xf numFmtId="0" fontId="8" fillId="12" borderId="12" xfId="0" applyFont="1" applyFill="1" applyBorder="1" applyAlignment="1" applyProtection="1">
      <alignment horizontal="center" vertical="center" wrapText="1"/>
      <protection locked="0"/>
    </xf>
    <xf numFmtId="0" fontId="8" fillId="12" borderId="13" xfId="0" applyFont="1" applyFill="1" applyBorder="1" applyAlignment="1" applyProtection="1">
      <alignment horizontal="center" vertical="center" wrapText="1"/>
      <protection locked="0"/>
    </xf>
    <xf numFmtId="0" fontId="8" fillId="0" borderId="12" xfId="0" applyFont="1" applyBorder="1" applyAlignment="1" applyProtection="1">
      <alignment horizontal="center" vertical="center"/>
      <protection locked="0"/>
    </xf>
    <xf numFmtId="0" fontId="8" fillId="0" borderId="1" xfId="0" applyFont="1" applyBorder="1" applyAlignment="1" applyProtection="1">
      <alignment horizontal="center" vertical="center"/>
      <protection locked="0"/>
    </xf>
    <xf numFmtId="0" fontId="8" fillId="0" borderId="13" xfId="0" applyFont="1" applyBorder="1" applyAlignment="1" applyProtection="1">
      <alignment horizontal="center" vertical="center"/>
      <protection locked="0"/>
    </xf>
    <xf numFmtId="0" fontId="14" fillId="0" borderId="31" xfId="0" applyFont="1" applyBorder="1" applyAlignment="1">
      <alignment horizontal="center" vertical="center" wrapText="1"/>
    </xf>
    <xf numFmtId="0" fontId="8" fillId="20" borderId="14" xfId="0" applyFont="1" applyFill="1" applyBorder="1" applyAlignment="1" applyProtection="1">
      <alignment horizontal="center" vertical="center" wrapText="1"/>
      <protection locked="0"/>
    </xf>
    <xf numFmtId="0" fontId="8" fillId="20" borderId="15" xfId="0" applyFont="1" applyFill="1" applyBorder="1" applyAlignment="1" applyProtection="1">
      <alignment horizontal="center" vertical="center" wrapText="1"/>
      <protection locked="0"/>
    </xf>
    <xf numFmtId="0" fontId="8" fillId="20" borderId="18" xfId="0" applyFont="1" applyFill="1" applyBorder="1" applyAlignment="1" applyProtection="1">
      <alignment horizontal="center" vertical="center" wrapText="1"/>
      <protection locked="0"/>
    </xf>
    <xf numFmtId="0" fontId="8" fillId="20" borderId="19" xfId="0" applyFont="1" applyFill="1" applyBorder="1" applyAlignment="1" applyProtection="1">
      <alignment horizontal="center" vertical="center" wrapText="1"/>
      <protection locked="0"/>
    </xf>
    <xf numFmtId="0" fontId="14" fillId="21" borderId="31" xfId="0" applyFont="1" applyFill="1" applyBorder="1" applyAlignment="1" applyProtection="1">
      <alignment horizontal="center" vertical="center" wrapText="1"/>
      <protection locked="0"/>
    </xf>
    <xf numFmtId="0" fontId="14" fillId="21" borderId="32" xfId="0" applyFont="1" applyFill="1" applyBorder="1" applyAlignment="1" applyProtection="1">
      <alignment horizontal="center" vertical="center"/>
      <protection locked="0"/>
    </xf>
    <xf numFmtId="0" fontId="14" fillId="21" borderId="37" xfId="0" applyFont="1" applyFill="1" applyBorder="1" applyAlignment="1" applyProtection="1">
      <alignment horizontal="center" vertical="center"/>
      <protection locked="0"/>
    </xf>
    <xf numFmtId="0" fontId="14" fillId="16" borderId="31" xfId="0" applyFont="1" applyFill="1" applyBorder="1" applyAlignment="1" applyProtection="1">
      <alignment horizontal="center" vertical="center" wrapText="1"/>
      <protection locked="0"/>
    </xf>
    <xf numFmtId="0" fontId="14" fillId="16" borderId="32" xfId="0" applyFont="1" applyFill="1" applyBorder="1" applyAlignment="1" applyProtection="1">
      <alignment horizontal="center" vertical="center" wrapText="1"/>
      <protection locked="0"/>
    </xf>
    <xf numFmtId="0" fontId="14" fillId="16" borderId="33" xfId="0" applyFont="1" applyFill="1" applyBorder="1" applyAlignment="1" applyProtection="1">
      <alignment horizontal="center" vertical="center" wrapText="1"/>
      <protection locked="0"/>
    </xf>
    <xf numFmtId="0" fontId="14" fillId="19" borderId="9" xfId="0" applyFont="1" applyFill="1" applyBorder="1" applyAlignment="1" applyProtection="1">
      <alignment horizontal="center" vertical="center" wrapText="1"/>
      <protection locked="0"/>
    </xf>
    <xf numFmtId="0" fontId="14" fillId="19" borderId="10" xfId="0" applyFont="1" applyFill="1" applyBorder="1" applyAlignment="1" applyProtection="1">
      <alignment horizontal="center" vertical="center" wrapText="1"/>
      <protection locked="0"/>
    </xf>
    <xf numFmtId="0" fontId="14" fillId="19" borderId="11" xfId="0" applyFont="1" applyFill="1" applyBorder="1" applyAlignment="1" applyProtection="1">
      <alignment horizontal="center" vertical="center" wrapText="1"/>
      <protection locked="0"/>
    </xf>
    <xf numFmtId="0" fontId="14" fillId="17" borderId="10" xfId="0" applyFont="1" applyFill="1" applyBorder="1" applyAlignment="1">
      <alignment horizontal="center" vertical="center"/>
    </xf>
    <xf numFmtId="0" fontId="14" fillId="17" borderId="11" xfId="0" applyFont="1" applyFill="1" applyBorder="1" applyAlignment="1">
      <alignment horizontal="center" vertical="center"/>
    </xf>
    <xf numFmtId="0" fontId="14" fillId="2" borderId="1"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8" fillId="12" borderId="46" xfId="0" applyFont="1" applyFill="1" applyBorder="1" applyAlignment="1">
      <alignment horizontal="center" vertical="center" wrapText="1"/>
    </xf>
    <xf numFmtId="0" fontId="18" fillId="0" borderId="10" xfId="0" applyFont="1" applyBorder="1" applyAlignment="1">
      <alignment horizontal="left" vertical="center"/>
    </xf>
    <xf numFmtId="0" fontId="18" fillId="0" borderId="48" xfId="0" applyFont="1" applyBorder="1" applyAlignment="1">
      <alignment horizontal="left" vertical="center"/>
    </xf>
    <xf numFmtId="0" fontId="18" fillId="0" borderId="1" xfId="0" applyFont="1" applyBorder="1" applyAlignment="1">
      <alignment horizontal="left" vertical="center"/>
    </xf>
    <xf numFmtId="0" fontId="18" fillId="0" borderId="3" xfId="0" applyFont="1" applyBorder="1" applyAlignment="1">
      <alignment horizontal="left" vertical="center"/>
    </xf>
    <xf numFmtId="0" fontId="18" fillId="0" borderId="15" xfId="0" applyFont="1" applyBorder="1" applyAlignment="1">
      <alignment horizontal="left" vertical="center"/>
    </xf>
    <xf numFmtId="0" fontId="18" fillId="0" borderId="36" xfId="0" applyFont="1" applyBorder="1" applyAlignment="1">
      <alignment horizontal="left" vertical="center"/>
    </xf>
    <xf numFmtId="0" fontId="8" fillId="12" borderId="9" xfId="0" applyFont="1" applyFill="1" applyBorder="1" applyAlignment="1">
      <alignment horizontal="center" vertical="center" wrapText="1"/>
    </xf>
    <xf numFmtId="0" fontId="8" fillId="12" borderId="14" xfId="0" applyFont="1" applyFill="1" applyBorder="1" applyAlignment="1">
      <alignment horizontal="center" vertical="center" wrapText="1"/>
    </xf>
    <xf numFmtId="0" fontId="8" fillId="12" borderId="15" xfId="0" applyFont="1" applyFill="1" applyBorder="1" applyAlignment="1">
      <alignment horizontal="center" vertical="center" wrapText="1"/>
    </xf>
    <xf numFmtId="0" fontId="8" fillId="12" borderId="5" xfId="0" applyFont="1" applyFill="1" applyBorder="1" applyAlignment="1">
      <alignment horizontal="center" vertical="center" wrapText="1"/>
    </xf>
    <xf numFmtId="0" fontId="8" fillId="0" borderId="56" xfId="0" applyFont="1" applyBorder="1" applyAlignment="1">
      <alignment horizontal="center" vertical="center"/>
    </xf>
    <xf numFmtId="0" fontId="8" fillId="0" borderId="38" xfId="0" applyFont="1" applyBorder="1" applyAlignment="1">
      <alignment horizontal="center" vertical="center"/>
    </xf>
    <xf numFmtId="0" fontId="8" fillId="0" borderId="36" xfId="0" applyFont="1" applyBorder="1" applyAlignment="1">
      <alignment horizontal="center" vertical="center"/>
    </xf>
    <xf numFmtId="0" fontId="8" fillId="0" borderId="58" xfId="0" applyFont="1" applyBorder="1" applyAlignment="1">
      <alignment horizontal="center" vertical="center"/>
    </xf>
    <xf numFmtId="0" fontId="19" fillId="0" borderId="41" xfId="0" applyFont="1" applyBorder="1" applyAlignment="1">
      <alignment horizontal="center"/>
    </xf>
    <xf numFmtId="0" fontId="19" fillId="0" borderId="5" xfId="0" applyFont="1" applyBorder="1" applyAlignment="1">
      <alignment horizontal="center"/>
    </xf>
    <xf numFmtId="0" fontId="14" fillId="21" borderId="9" xfId="0" applyFont="1" applyFill="1" applyBorder="1" applyAlignment="1">
      <alignment horizontal="center" vertical="center" wrapText="1"/>
    </xf>
    <xf numFmtId="0" fontId="14" fillId="21" borderId="10" xfId="0" applyFont="1" applyFill="1" applyBorder="1" applyAlignment="1">
      <alignment horizontal="center" vertical="center"/>
    </xf>
    <xf numFmtId="0" fontId="14" fillId="21" borderId="11" xfId="0" applyFont="1" applyFill="1" applyBorder="1" applyAlignment="1">
      <alignment horizontal="center" vertical="center"/>
    </xf>
    <xf numFmtId="0" fontId="8" fillId="20" borderId="47" xfId="0" applyFont="1" applyFill="1" applyBorder="1" applyAlignment="1">
      <alignment horizontal="center" vertical="center" wrapText="1"/>
    </xf>
    <xf numFmtId="0" fontId="8" fillId="20" borderId="50" xfId="0" applyFont="1" applyFill="1" applyBorder="1" applyAlignment="1">
      <alignment horizontal="center" vertical="center" wrapText="1"/>
    </xf>
    <xf numFmtId="0" fontId="8" fillId="0" borderId="34"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52" xfId="0" applyFont="1" applyBorder="1" applyAlignment="1">
      <alignment horizontal="center" vertical="center"/>
    </xf>
    <xf numFmtId="0" fontId="8" fillId="0" borderId="27" xfId="0" applyFont="1" applyBorder="1" applyAlignment="1">
      <alignment horizontal="center" vertical="center"/>
    </xf>
    <xf numFmtId="0" fontId="8" fillId="0" borderId="28" xfId="0" applyFont="1" applyBorder="1" applyAlignment="1">
      <alignment horizontal="center" vertical="center"/>
    </xf>
    <xf numFmtId="0" fontId="8" fillId="20" borderId="59" xfId="0" applyFont="1" applyFill="1" applyBorder="1" applyAlignment="1">
      <alignment horizontal="center" vertical="center" wrapText="1"/>
    </xf>
    <xf numFmtId="0" fontId="8" fillId="20" borderId="55" xfId="0" applyFont="1" applyFill="1" applyBorder="1" applyAlignment="1">
      <alignment horizontal="center" vertical="center" wrapText="1"/>
    </xf>
    <xf numFmtId="0" fontId="8" fillId="20" borderId="63" xfId="0" applyFont="1" applyFill="1" applyBorder="1" applyAlignment="1">
      <alignment horizontal="center" vertical="center" wrapText="1"/>
    </xf>
    <xf numFmtId="0" fontId="14" fillId="2" borderId="12" xfId="0" applyFont="1" applyFill="1" applyBorder="1" applyAlignment="1">
      <alignment horizontal="center" vertical="center" wrapText="1"/>
    </xf>
    <xf numFmtId="0" fontId="8" fillId="20" borderId="49" xfId="0" applyFont="1" applyFill="1" applyBorder="1" applyAlignment="1">
      <alignment horizontal="center" vertical="center" wrapText="1"/>
    </xf>
    <xf numFmtId="0" fontId="18" fillId="0" borderId="11" xfId="0" applyFont="1" applyBorder="1" applyAlignment="1">
      <alignment horizontal="left" vertical="center"/>
    </xf>
    <xf numFmtId="0" fontId="18" fillId="0" borderId="13" xfId="0" applyFont="1" applyBorder="1" applyAlignment="1">
      <alignment horizontal="left" vertical="center"/>
    </xf>
    <xf numFmtId="0" fontId="18" fillId="0" borderId="18" xfId="0" applyFont="1" applyBorder="1" applyAlignment="1">
      <alignment horizontal="left" vertical="center"/>
    </xf>
    <xf numFmtId="0" fontId="18" fillId="0" borderId="19" xfId="0" applyFont="1" applyBorder="1" applyAlignment="1">
      <alignment horizontal="left" vertical="center"/>
    </xf>
    <xf numFmtId="0" fontId="8" fillId="0" borderId="36" xfId="0" applyFont="1" applyBorder="1" applyAlignment="1">
      <alignment horizontal="center" vertical="center" wrapText="1"/>
    </xf>
    <xf numFmtId="0" fontId="8" fillId="0" borderId="58" xfId="0" applyFont="1" applyBorder="1" applyAlignment="1">
      <alignment horizontal="center" vertical="center" wrapText="1"/>
    </xf>
    <xf numFmtId="0" fontId="8" fillId="0" borderId="57" xfId="0" applyFont="1" applyBorder="1" applyAlignment="1">
      <alignment horizontal="center" vertical="center"/>
    </xf>
    <xf numFmtId="0" fontId="8" fillId="12" borderId="49" xfId="0" applyFont="1" applyFill="1" applyBorder="1" applyAlignment="1">
      <alignment horizontal="center" vertical="center" wrapText="1"/>
    </xf>
    <xf numFmtId="0" fontId="8" fillId="12" borderId="50" xfId="0" applyFont="1" applyFill="1" applyBorder="1" applyAlignment="1">
      <alignment horizontal="center" vertical="center" wrapText="1"/>
    </xf>
    <xf numFmtId="0" fontId="8" fillId="12" borderId="51" xfId="0" applyFont="1" applyFill="1" applyBorder="1" applyAlignment="1">
      <alignment horizontal="center" vertical="center" wrapText="1"/>
    </xf>
    <xf numFmtId="0" fontId="8" fillId="12" borderId="47" xfId="0" applyFont="1" applyFill="1" applyBorder="1" applyAlignment="1">
      <alignment horizontal="center" vertical="center" wrapText="1"/>
    </xf>
    <xf numFmtId="0" fontId="8" fillId="12" borderId="40" xfId="0" applyFont="1" applyFill="1" applyBorder="1" applyAlignment="1">
      <alignment horizontal="center" vertical="center" wrapText="1"/>
    </xf>
    <xf numFmtId="0" fontId="8" fillId="20" borderId="59" xfId="0" applyFont="1" applyFill="1" applyBorder="1" applyAlignment="1" applyProtection="1">
      <alignment horizontal="center" vertical="center" wrapText="1"/>
      <protection locked="0"/>
    </xf>
    <xf numFmtId="0" fontId="8" fillId="20" borderId="55" xfId="0" applyFont="1" applyFill="1" applyBorder="1" applyAlignment="1" applyProtection="1">
      <alignment horizontal="center" vertical="center" wrapText="1"/>
      <protection locked="0"/>
    </xf>
    <xf numFmtId="0" fontId="8" fillId="20" borderId="63" xfId="0" applyFont="1" applyFill="1" applyBorder="1" applyAlignment="1" applyProtection="1">
      <alignment horizontal="center" vertical="center" wrapText="1"/>
      <protection locked="0"/>
    </xf>
    <xf numFmtId="0" fontId="14" fillId="16" borderId="9" xfId="0" applyFont="1" applyFill="1" applyBorder="1" applyAlignment="1" applyProtection="1">
      <alignment horizontal="center" vertical="center" wrapText="1"/>
      <protection locked="0"/>
    </xf>
    <xf numFmtId="0" fontId="14" fillId="16" borderId="10" xfId="0" applyFont="1" applyFill="1" applyBorder="1" applyAlignment="1" applyProtection="1">
      <alignment horizontal="center" vertical="center" wrapText="1"/>
      <protection locked="0"/>
    </xf>
    <xf numFmtId="0" fontId="14" fillId="16" borderId="11" xfId="0" applyFont="1" applyFill="1" applyBorder="1" applyAlignment="1" applyProtection="1">
      <alignment horizontal="center" vertical="center" wrapText="1"/>
      <protection locked="0"/>
    </xf>
    <xf numFmtId="0" fontId="19" fillId="0" borderId="41" xfId="0" applyFont="1" applyBorder="1" applyAlignment="1" applyProtection="1">
      <alignment horizontal="center"/>
      <protection locked="0"/>
    </xf>
    <xf numFmtId="0" fontId="19" fillId="0" borderId="5" xfId="0" applyFont="1" applyBorder="1" applyAlignment="1" applyProtection="1">
      <alignment horizontal="center"/>
      <protection locked="0"/>
    </xf>
    <xf numFmtId="0" fontId="8" fillId="12" borderId="5" xfId="0" applyFont="1" applyFill="1" applyBorder="1" applyAlignment="1" applyProtection="1">
      <alignment horizontal="center" vertical="center" wrapText="1"/>
      <protection locked="0"/>
    </xf>
    <xf numFmtId="0" fontId="8" fillId="0" borderId="56" xfId="0" applyFont="1" applyBorder="1" applyAlignment="1" applyProtection="1">
      <alignment horizontal="center" vertical="center"/>
      <protection locked="0"/>
    </xf>
    <xf numFmtId="0" fontId="8" fillId="0" borderId="38" xfId="0" applyFont="1" applyBorder="1" applyAlignment="1" applyProtection="1">
      <alignment horizontal="center" vertical="center"/>
      <protection locked="0"/>
    </xf>
    <xf numFmtId="0" fontId="8" fillId="0" borderId="36" xfId="0" applyFont="1" applyBorder="1" applyAlignment="1" applyProtection="1">
      <alignment horizontal="center" vertical="center"/>
      <protection locked="0"/>
    </xf>
    <xf numFmtId="0" fontId="8" fillId="0" borderId="58" xfId="0" applyFont="1" applyBorder="1" applyAlignment="1" applyProtection="1">
      <alignment horizontal="center" vertical="center"/>
      <protection locked="0"/>
    </xf>
    <xf numFmtId="0" fontId="14" fillId="21" borderId="9" xfId="0" applyFont="1" applyFill="1" applyBorder="1" applyAlignment="1" applyProtection="1">
      <alignment horizontal="center" vertical="center" wrapText="1"/>
      <protection locked="0"/>
    </xf>
    <xf numFmtId="0" fontId="14" fillId="21" borderId="10" xfId="0" applyFont="1" applyFill="1" applyBorder="1" applyAlignment="1" applyProtection="1">
      <alignment horizontal="center" vertical="center"/>
      <protection locked="0"/>
    </xf>
    <xf numFmtId="0" fontId="14" fillId="21" borderId="11" xfId="0" applyFont="1" applyFill="1" applyBorder="1" applyAlignment="1" applyProtection="1">
      <alignment horizontal="center" vertical="center"/>
      <protection locked="0"/>
    </xf>
    <xf numFmtId="0" fontId="3" fillId="0" borderId="17" xfId="2" applyFont="1" applyBorder="1" applyAlignment="1">
      <alignment horizontal="center" vertical="center" wrapText="1"/>
    </xf>
    <xf numFmtId="0" fontId="3" fillId="0" borderId="61" xfId="2" applyFont="1" applyBorder="1" applyAlignment="1">
      <alignment horizontal="center" vertical="center" wrapText="1"/>
    </xf>
    <xf numFmtId="0" fontId="3" fillId="0" borderId="62" xfId="2" applyFont="1" applyBorder="1" applyAlignment="1">
      <alignment horizontal="center" vertical="center" wrapText="1"/>
    </xf>
    <xf numFmtId="0" fontId="1" fillId="0" borderId="17" xfId="2" applyFont="1" applyBorder="1" applyAlignment="1">
      <alignment horizontal="center" vertical="center" wrapText="1"/>
    </xf>
    <xf numFmtId="0" fontId="1" fillId="0" borderId="61" xfId="2" applyFont="1" applyBorder="1" applyAlignment="1">
      <alignment horizontal="center" vertical="center" wrapText="1"/>
    </xf>
    <xf numFmtId="0" fontId="1" fillId="0" borderId="31" xfId="2" applyFont="1" applyBorder="1" applyAlignment="1">
      <alignment horizontal="center" vertical="center" wrapText="1"/>
    </xf>
    <xf numFmtId="0" fontId="3" fillId="0" borderId="31" xfId="2" applyFont="1" applyBorder="1" applyAlignment="1">
      <alignment horizontal="center" vertical="center" wrapText="1"/>
    </xf>
    <xf numFmtId="0" fontId="3" fillId="24" borderId="61" xfId="2" applyFont="1" applyFill="1" applyBorder="1" applyAlignment="1">
      <alignment horizontal="center" vertical="center" wrapText="1"/>
    </xf>
    <xf numFmtId="0" fontId="4" fillId="0" borderId="25" xfId="0" applyFont="1" applyBorder="1" applyAlignment="1">
      <alignment horizontal="center" vertical="center"/>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4" fillId="4" borderId="10" xfId="2" applyFont="1" applyFill="1" applyBorder="1" applyAlignment="1">
      <alignment horizontal="center" vertical="center"/>
    </xf>
    <xf numFmtId="0" fontId="4" fillId="4" borderId="1" xfId="2" applyFont="1" applyFill="1" applyBorder="1" applyAlignment="1">
      <alignment horizontal="center" vertical="center"/>
    </xf>
    <xf numFmtId="0" fontId="4" fillId="4" borderId="10" xfId="2" applyFont="1" applyFill="1" applyBorder="1" applyAlignment="1">
      <alignment horizontal="center" vertical="center" wrapText="1"/>
    </xf>
    <xf numFmtId="0" fontId="4" fillId="4" borderId="1" xfId="2" applyFont="1" applyFill="1" applyBorder="1" applyAlignment="1">
      <alignment horizontal="center" vertical="center" wrapText="1"/>
    </xf>
    <xf numFmtId="0" fontId="11" fillId="15" borderId="18" xfId="2" applyFont="1" applyFill="1" applyBorder="1" applyAlignment="1">
      <alignment horizontal="center" vertical="center"/>
    </xf>
    <xf numFmtId="0" fontId="11" fillId="15" borderId="34" xfId="2" applyFont="1" applyFill="1" applyBorder="1" applyAlignment="1">
      <alignment horizontal="center" vertical="center"/>
    </xf>
    <xf numFmtId="0" fontId="4" fillId="4" borderId="9" xfId="2" applyFont="1" applyFill="1" applyBorder="1" applyAlignment="1">
      <alignment horizontal="center" vertical="center" wrapText="1"/>
    </xf>
    <xf numFmtId="0" fontId="4" fillId="4" borderId="12" xfId="2" applyFont="1" applyFill="1" applyBorder="1" applyAlignment="1">
      <alignment horizontal="center" vertical="center" wrapText="1"/>
    </xf>
    <xf numFmtId="0" fontId="4" fillId="4" borderId="11" xfId="2" applyFont="1" applyFill="1" applyBorder="1" applyAlignment="1">
      <alignment horizontal="center" vertical="center" wrapText="1"/>
    </xf>
    <xf numFmtId="0" fontId="0" fillId="0" borderId="13" xfId="0" applyBorder="1" applyAlignment="1">
      <alignment horizontal="center" vertical="center" wrapText="1"/>
    </xf>
    <xf numFmtId="0" fontId="0" fillId="0" borderId="1" xfId="0" applyBorder="1" applyAlignment="1">
      <alignment horizontal="center" vertical="center" wrapText="1"/>
    </xf>
    <xf numFmtId="0" fontId="11" fillId="15" borderId="35" xfId="2" applyFont="1" applyFill="1" applyBorder="1" applyAlignment="1">
      <alignment horizontal="center" vertical="center"/>
    </xf>
    <xf numFmtId="0" fontId="11" fillId="15" borderId="0" xfId="2" applyFont="1" applyFill="1" applyAlignment="1">
      <alignment horizontal="center" vertical="center"/>
    </xf>
    <xf numFmtId="0" fontId="11" fillId="15" borderId="54" xfId="2" applyFont="1" applyFill="1" applyBorder="1" applyAlignment="1">
      <alignment horizontal="center" vertical="center"/>
    </xf>
    <xf numFmtId="0" fontId="3" fillId="21" borderId="9" xfId="0" applyFont="1" applyFill="1" applyBorder="1" applyAlignment="1">
      <alignment horizontal="center" vertical="center" wrapText="1"/>
    </xf>
    <xf numFmtId="0" fontId="3" fillId="21" borderId="10" xfId="0" applyFont="1" applyFill="1" applyBorder="1" applyAlignment="1">
      <alignment horizontal="center" vertical="center"/>
    </xf>
    <xf numFmtId="0" fontId="3" fillId="21" borderId="11" xfId="0" applyFont="1" applyFill="1" applyBorder="1" applyAlignment="1">
      <alignment horizontal="center" vertical="center"/>
    </xf>
    <xf numFmtId="0" fontId="3" fillId="16" borderId="60" xfId="0" applyFont="1" applyFill="1" applyBorder="1" applyAlignment="1">
      <alignment horizontal="center" vertical="center" wrapText="1"/>
    </xf>
    <xf numFmtId="0" fontId="3" fillId="16" borderId="53" xfId="0" applyFont="1" applyFill="1" applyBorder="1" applyAlignment="1">
      <alignment horizontal="center" vertical="center" wrapText="1"/>
    </xf>
    <xf numFmtId="0" fontId="3" fillId="19" borderId="9" xfId="0" applyFont="1" applyFill="1" applyBorder="1" applyAlignment="1">
      <alignment horizontal="center" vertical="center" wrapText="1"/>
    </xf>
    <xf numFmtId="0" fontId="3" fillId="19" borderId="10" xfId="0" applyFont="1" applyFill="1" applyBorder="1" applyAlignment="1">
      <alignment horizontal="center" vertical="center" wrapText="1"/>
    </xf>
    <xf numFmtId="0" fontId="3" fillId="19" borderId="11"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18" borderId="1" xfId="0" applyFont="1" applyFill="1" applyBorder="1" applyAlignment="1">
      <alignment horizontal="center" vertical="center" wrapText="1"/>
    </xf>
    <xf numFmtId="0" fontId="3" fillId="18" borderId="3"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16" borderId="9" xfId="0" applyFont="1" applyFill="1" applyBorder="1" applyAlignment="1">
      <alignment horizontal="center" vertical="center" wrapText="1"/>
    </xf>
    <xf numFmtId="0" fontId="3" fillId="16" borderId="10" xfId="0" applyFont="1" applyFill="1" applyBorder="1" applyAlignment="1">
      <alignment horizontal="center" vertical="center" wrapText="1"/>
    </xf>
    <xf numFmtId="0" fontId="3" fillId="16" borderId="48" xfId="0" applyFont="1" applyFill="1" applyBorder="1" applyAlignment="1">
      <alignment horizontal="center" vertical="center" wrapText="1"/>
    </xf>
    <xf numFmtId="0" fontId="3" fillId="22" borderId="1" xfId="0" applyFont="1" applyFill="1" applyBorder="1" applyAlignment="1">
      <alignment horizontal="center" vertical="center" wrapText="1"/>
    </xf>
    <xf numFmtId="0" fontId="3" fillId="22" borderId="13" xfId="0" applyFont="1" applyFill="1" applyBorder="1" applyAlignment="1">
      <alignment horizontal="center" vertical="center" wrapText="1"/>
    </xf>
    <xf numFmtId="0" fontId="3" fillId="18" borderId="12" xfId="0" applyFont="1" applyFill="1" applyBorder="1" applyAlignment="1">
      <alignment horizontal="center" vertical="center" wrapText="1"/>
    </xf>
    <xf numFmtId="0" fontId="3" fillId="22" borderId="12" xfId="0" applyFont="1" applyFill="1" applyBorder="1" applyAlignment="1">
      <alignment horizontal="center" vertical="center" wrapText="1"/>
    </xf>
    <xf numFmtId="0" fontId="3" fillId="19" borderId="48" xfId="0" applyFont="1" applyFill="1" applyBorder="1" applyAlignment="1">
      <alignment horizontal="center" vertical="center" wrapText="1"/>
    </xf>
    <xf numFmtId="0" fontId="3" fillId="22" borderId="13" xfId="0" applyFont="1" applyFill="1" applyBorder="1" applyAlignment="1" applyProtection="1">
      <alignment horizontal="center" vertical="center" wrapText="1"/>
      <protection locked="0"/>
    </xf>
    <xf numFmtId="0" fontId="3" fillId="18" borderId="12" xfId="0" applyFont="1" applyFill="1" applyBorder="1" applyAlignment="1" applyProtection="1">
      <alignment horizontal="center" vertical="center" wrapText="1"/>
      <protection locked="0"/>
    </xf>
    <xf numFmtId="0" fontId="3" fillId="6" borderId="1" xfId="0" applyFont="1" applyFill="1" applyBorder="1" applyAlignment="1" applyProtection="1">
      <alignment horizontal="center" vertical="center" wrapText="1"/>
      <protection locked="0"/>
    </xf>
    <xf numFmtId="0" fontId="3" fillId="18" borderId="1" xfId="0" applyFont="1" applyFill="1" applyBorder="1" applyAlignment="1" applyProtection="1">
      <alignment horizontal="center" vertical="center" wrapText="1"/>
      <protection locked="0"/>
    </xf>
    <xf numFmtId="0" fontId="3" fillId="18" borderId="3" xfId="0" applyFont="1" applyFill="1" applyBorder="1" applyAlignment="1" applyProtection="1">
      <alignment horizontal="center" vertical="center" wrapText="1"/>
      <protection locked="0"/>
    </xf>
    <xf numFmtId="0" fontId="3" fillId="6" borderId="12" xfId="0" applyFont="1" applyFill="1" applyBorder="1" applyAlignment="1" applyProtection="1">
      <alignment horizontal="center" vertical="center" wrapText="1"/>
      <protection locked="0"/>
    </xf>
    <xf numFmtId="0" fontId="4" fillId="12" borderId="1" xfId="0" applyFont="1" applyFill="1" applyBorder="1" applyAlignment="1">
      <alignment horizontal="center" vertical="center" wrapText="1"/>
    </xf>
    <xf numFmtId="0" fontId="1" fillId="0" borderId="48" xfId="0" applyFont="1" applyBorder="1" applyAlignment="1" applyProtection="1">
      <alignment horizontal="center" vertical="center"/>
      <protection locked="0"/>
    </xf>
    <xf numFmtId="0" fontId="1" fillId="0" borderId="53" xfId="0" applyFont="1" applyBorder="1" applyAlignment="1" applyProtection="1">
      <alignment horizontal="center" vertical="center"/>
      <protection locked="0"/>
    </xf>
    <xf numFmtId="0" fontId="1" fillId="0" borderId="41" xfId="0" applyFont="1" applyBorder="1" applyAlignment="1" applyProtection="1">
      <alignment horizontal="center" vertical="center"/>
      <protection locked="0"/>
    </xf>
    <xf numFmtId="0" fontId="3" fillId="6" borderId="3" xfId="0" applyFont="1" applyFill="1" applyBorder="1" applyAlignment="1">
      <alignment horizontal="center" vertical="center" wrapText="1"/>
    </xf>
    <xf numFmtId="0" fontId="11" fillId="15" borderId="57" xfId="2" applyFont="1" applyFill="1" applyBorder="1" applyAlignment="1">
      <alignment horizontal="center" vertical="center"/>
    </xf>
    <xf numFmtId="0" fontId="11" fillId="15" borderId="56" xfId="2" applyFont="1" applyFill="1" applyBorder="1" applyAlignment="1">
      <alignment horizontal="center" vertical="center"/>
    </xf>
    <xf numFmtId="0" fontId="11" fillId="15" borderId="38" xfId="2" applyFont="1" applyFill="1" applyBorder="1" applyAlignment="1">
      <alignment horizontal="center" vertical="center"/>
    </xf>
    <xf numFmtId="0" fontId="4" fillId="12" borderId="47" xfId="0" applyFont="1" applyFill="1" applyBorder="1" applyAlignment="1">
      <alignment horizontal="center" vertical="center" wrapText="1"/>
    </xf>
    <xf numFmtId="0" fontId="4" fillId="12" borderId="50" xfId="0" applyFont="1" applyFill="1" applyBorder="1" applyAlignment="1">
      <alignment horizontal="center" vertical="center" wrapText="1"/>
    </xf>
    <xf numFmtId="0" fontId="4" fillId="12" borderId="51" xfId="0" applyFont="1" applyFill="1" applyBorder="1" applyAlignment="1">
      <alignment horizontal="center" vertical="center" wrapText="1"/>
    </xf>
    <xf numFmtId="0" fontId="4" fillId="12" borderId="40" xfId="0" applyFont="1" applyFill="1" applyBorder="1" applyAlignment="1">
      <alignment horizontal="center" vertical="center" wrapText="1"/>
    </xf>
    <xf numFmtId="0" fontId="4" fillId="12" borderId="0" xfId="0" applyFont="1" applyFill="1" applyAlignment="1">
      <alignment horizontal="center" vertical="center" wrapText="1"/>
    </xf>
    <xf numFmtId="0" fontId="4" fillId="12" borderId="29" xfId="0" applyFont="1" applyFill="1" applyBorder="1" applyAlignment="1">
      <alignment horizontal="center" vertical="center" wrapText="1"/>
    </xf>
    <xf numFmtId="0" fontId="4" fillId="12" borderId="46" xfId="0" applyFont="1" applyFill="1" applyBorder="1" applyAlignment="1">
      <alignment horizontal="center" vertical="center" wrapText="1"/>
    </xf>
    <xf numFmtId="0" fontId="4" fillId="12" borderId="2" xfId="0" applyFont="1" applyFill="1" applyBorder="1" applyAlignment="1">
      <alignment horizontal="center" vertical="center" wrapText="1"/>
    </xf>
    <xf numFmtId="0" fontId="4" fillId="12" borderId="30" xfId="0" applyFont="1" applyFill="1" applyBorder="1" applyAlignment="1">
      <alignment horizontal="center" vertical="center" wrapText="1"/>
    </xf>
    <xf numFmtId="0" fontId="4" fillId="12" borderId="25" xfId="0" applyFont="1" applyFill="1" applyBorder="1" applyAlignment="1">
      <alignment horizontal="center" vertical="center" wrapText="1"/>
    </xf>
    <xf numFmtId="0" fontId="4" fillId="12" borderId="4" xfId="0" applyFont="1" applyFill="1" applyBorder="1" applyAlignment="1">
      <alignment horizontal="center" vertical="center" wrapText="1"/>
    </xf>
    <xf numFmtId="0" fontId="4" fillId="12" borderId="5" xfId="0" applyFont="1" applyFill="1" applyBorder="1" applyAlignment="1">
      <alignment horizontal="center" vertical="center" wrapText="1"/>
    </xf>
    <xf numFmtId="0" fontId="3" fillId="21" borderId="48" xfId="0" applyFont="1" applyFill="1" applyBorder="1" applyAlignment="1">
      <alignment horizontal="center" vertical="center"/>
    </xf>
    <xf numFmtId="0" fontId="3" fillId="22" borderId="3" xfId="0" applyFont="1" applyFill="1" applyBorder="1" applyAlignment="1">
      <alignment horizontal="center" vertical="center" wrapText="1"/>
    </xf>
    <xf numFmtId="0" fontId="3" fillId="22" borderId="12" xfId="0" applyFont="1" applyFill="1" applyBorder="1" applyAlignment="1" applyProtection="1">
      <alignment horizontal="center" vertical="center" wrapText="1"/>
      <protection locked="0"/>
    </xf>
    <xf numFmtId="0" fontId="4" fillId="12" borderId="34" xfId="0" applyFont="1" applyFill="1" applyBorder="1" applyAlignment="1">
      <alignment horizontal="center" vertical="center" wrapText="1"/>
    </xf>
    <xf numFmtId="0" fontId="4" fillId="12" borderId="27" xfId="0" applyFont="1" applyFill="1" applyBorder="1" applyAlignment="1">
      <alignment horizontal="center" vertical="center" wrapText="1"/>
    </xf>
    <xf numFmtId="0" fontId="4" fillId="12" borderId="28" xfId="0" applyFont="1" applyFill="1" applyBorder="1" applyAlignment="1">
      <alignment horizontal="center" vertical="center" wrapText="1"/>
    </xf>
    <xf numFmtId="0" fontId="4" fillId="12" borderId="35" xfId="0" applyFont="1" applyFill="1" applyBorder="1" applyAlignment="1">
      <alignment horizontal="center" vertical="center" wrapText="1"/>
    </xf>
    <xf numFmtId="0" fontId="4" fillId="12" borderId="33" xfId="0" applyFont="1" applyFill="1" applyBorder="1" applyAlignment="1">
      <alignment horizontal="center" vertical="center" wrapText="1"/>
    </xf>
    <xf numFmtId="0" fontId="4" fillId="12" borderId="3" xfId="0" applyFont="1" applyFill="1" applyBorder="1" applyAlignment="1">
      <alignment horizontal="center" vertical="center" wrapText="1"/>
    </xf>
    <xf numFmtId="0" fontId="26" fillId="0" borderId="3" xfId="2" applyFont="1" applyBorder="1" applyAlignment="1">
      <alignment horizontal="center"/>
    </xf>
    <xf numFmtId="0" fontId="26" fillId="0" borderId="4" xfId="2" applyFont="1" applyBorder="1" applyAlignment="1">
      <alignment horizontal="center"/>
    </xf>
    <xf numFmtId="0" fontId="26" fillId="0" borderId="5" xfId="2" applyFont="1" applyBorder="1" applyAlignment="1">
      <alignment horizontal="center"/>
    </xf>
    <xf numFmtId="0" fontId="1" fillId="0" borderId="48" xfId="0" applyFont="1" applyBorder="1" applyAlignment="1">
      <alignment horizontal="center" vertical="center"/>
    </xf>
    <xf numFmtId="0" fontId="1" fillId="0" borderId="53" xfId="0" applyFont="1" applyBorder="1" applyAlignment="1">
      <alignment horizontal="center" vertical="center"/>
    </xf>
    <xf numFmtId="0" fontId="1" fillId="0" borderId="41"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4" fillId="0" borderId="3" xfId="0" applyFont="1" applyBorder="1" applyAlignment="1">
      <alignment horizontal="center" vertical="center"/>
    </xf>
    <xf numFmtId="0" fontId="4" fillId="0" borderId="26" xfId="0" applyFont="1" applyBorder="1" applyAlignment="1">
      <alignment horizontal="center" vertical="center"/>
    </xf>
    <xf numFmtId="0" fontId="4" fillId="12" borderId="26" xfId="0" applyFont="1" applyFill="1" applyBorder="1" applyAlignment="1">
      <alignment horizontal="center" vertical="center" wrapText="1"/>
    </xf>
    <xf numFmtId="0" fontId="4" fillId="12" borderId="3" xfId="0" applyFont="1" applyFill="1" applyBorder="1" applyAlignment="1" applyProtection="1">
      <alignment horizontal="center" vertical="center" wrapText="1"/>
      <protection locked="0"/>
    </xf>
    <xf numFmtId="0" fontId="4" fillId="12" borderId="4" xfId="0" applyFont="1" applyFill="1" applyBorder="1" applyAlignment="1" applyProtection="1">
      <alignment horizontal="center" vertical="center" wrapText="1"/>
      <protection locked="0"/>
    </xf>
    <xf numFmtId="0" fontId="4" fillId="12" borderId="5" xfId="0" applyFont="1" applyFill="1" applyBorder="1" applyAlignment="1" applyProtection="1">
      <alignment horizontal="center" vertical="center" wrapText="1"/>
      <protection locked="0"/>
    </xf>
    <xf numFmtId="0" fontId="3" fillId="6" borderId="13" xfId="0" applyFont="1" applyFill="1" applyBorder="1" applyAlignment="1" applyProtection="1">
      <alignment horizontal="center" vertical="center" wrapText="1"/>
      <protection locked="0"/>
    </xf>
    <xf numFmtId="0" fontId="4" fillId="12" borderId="1" xfId="0" applyFont="1" applyFill="1" applyBorder="1" applyAlignment="1" applyProtection="1">
      <alignment horizontal="center" vertical="center" wrapText="1"/>
      <protection locked="0"/>
    </xf>
    <xf numFmtId="0" fontId="4" fillId="12" borderId="34" xfId="0" applyFont="1" applyFill="1" applyBorder="1" applyAlignment="1" applyProtection="1">
      <alignment horizontal="center" vertical="center" wrapText="1"/>
      <protection locked="0"/>
    </xf>
    <xf numFmtId="0" fontId="4" fillId="12" borderId="27" xfId="0" applyFont="1" applyFill="1" applyBorder="1" applyAlignment="1" applyProtection="1">
      <alignment horizontal="center" vertical="center" wrapText="1"/>
      <protection locked="0"/>
    </xf>
    <xf numFmtId="0" fontId="4" fillId="12" borderId="28" xfId="0" applyFont="1" applyFill="1" applyBorder="1" applyAlignment="1" applyProtection="1">
      <alignment horizontal="center" vertical="center" wrapText="1"/>
      <protection locked="0"/>
    </xf>
    <xf numFmtId="0" fontId="4" fillId="12" borderId="35" xfId="0" applyFont="1" applyFill="1" applyBorder="1" applyAlignment="1" applyProtection="1">
      <alignment horizontal="center" vertical="center" wrapText="1"/>
      <protection locked="0"/>
    </xf>
    <xf numFmtId="0" fontId="4" fillId="12" borderId="0" xfId="0" applyFont="1" applyFill="1" applyAlignment="1" applyProtection="1">
      <alignment horizontal="center" vertical="center" wrapText="1"/>
      <protection locked="0"/>
    </xf>
    <xf numFmtId="0" fontId="4" fillId="12" borderId="29" xfId="0" applyFont="1" applyFill="1" applyBorder="1" applyAlignment="1" applyProtection="1">
      <alignment horizontal="center" vertical="center" wrapText="1"/>
      <protection locked="0"/>
    </xf>
    <xf numFmtId="0" fontId="4" fillId="12" borderId="33" xfId="0" applyFont="1" applyFill="1" applyBorder="1" applyAlignment="1" applyProtection="1">
      <alignment horizontal="center" vertical="center" wrapText="1"/>
      <protection locked="0"/>
    </xf>
    <xf numFmtId="0" fontId="4" fillId="12" borderId="2" xfId="0" applyFont="1" applyFill="1" applyBorder="1" applyAlignment="1" applyProtection="1">
      <alignment horizontal="center" vertical="center" wrapText="1"/>
      <protection locked="0"/>
    </xf>
    <xf numFmtId="0" fontId="4" fillId="12" borderId="30" xfId="0" applyFont="1" applyFill="1" applyBorder="1" applyAlignment="1" applyProtection="1">
      <alignment horizontal="center" vertical="center" wrapText="1"/>
      <protection locked="0"/>
    </xf>
    <xf numFmtId="0" fontId="3" fillId="21" borderId="9" xfId="0" applyFont="1" applyFill="1" applyBorder="1" applyAlignment="1" applyProtection="1">
      <alignment horizontal="center" vertical="center" wrapText="1"/>
      <protection locked="0"/>
    </xf>
    <xf numFmtId="0" fontId="3" fillId="21" borderId="10" xfId="0" applyFont="1" applyFill="1" applyBorder="1" applyAlignment="1" applyProtection="1">
      <alignment horizontal="center" vertical="center"/>
      <protection locked="0"/>
    </xf>
    <xf numFmtId="0" fontId="3" fillId="21" borderId="11" xfId="0" applyFont="1" applyFill="1" applyBorder="1" applyAlignment="1" applyProtection="1">
      <alignment horizontal="center" vertical="center"/>
      <protection locked="0"/>
    </xf>
    <xf numFmtId="0" fontId="11" fillId="15" borderId="35" xfId="2" applyFont="1" applyFill="1" applyBorder="1" applyAlignment="1" applyProtection="1">
      <alignment horizontal="center" vertical="center"/>
      <protection locked="0"/>
    </xf>
    <xf numFmtId="0" fontId="11" fillId="15" borderId="0" xfId="2" applyFont="1" applyFill="1" applyAlignment="1" applyProtection="1">
      <alignment horizontal="center" vertical="center"/>
      <protection locked="0"/>
    </xf>
    <xf numFmtId="0" fontId="11" fillId="15" borderId="54" xfId="2" applyFont="1" applyFill="1" applyBorder="1" applyAlignment="1" applyProtection="1">
      <alignment horizontal="center" vertical="center"/>
      <protection locked="0"/>
    </xf>
    <xf numFmtId="0" fontId="3" fillId="16" borderId="60" xfId="0" applyFont="1" applyFill="1" applyBorder="1" applyAlignment="1" applyProtection="1">
      <alignment horizontal="center" vertical="center" wrapText="1"/>
      <protection locked="0"/>
    </xf>
    <xf numFmtId="0" fontId="3" fillId="16" borderId="53" xfId="0" applyFont="1" applyFill="1" applyBorder="1" applyAlignment="1" applyProtection="1">
      <alignment horizontal="center" vertical="center" wrapText="1"/>
      <protection locked="0"/>
    </xf>
    <xf numFmtId="0" fontId="3" fillId="19" borderId="9" xfId="0" applyFont="1" applyFill="1" applyBorder="1" applyAlignment="1" applyProtection="1">
      <alignment horizontal="center" vertical="center" wrapText="1"/>
      <protection locked="0"/>
    </xf>
    <xf numFmtId="0" fontId="3" fillId="19" borderId="10" xfId="0" applyFont="1" applyFill="1" applyBorder="1" applyAlignment="1" applyProtection="1">
      <alignment horizontal="center" vertical="center" wrapText="1"/>
      <protection locked="0"/>
    </xf>
    <xf numFmtId="0" fontId="3" fillId="19" borderId="11" xfId="0" applyFont="1" applyFill="1" applyBorder="1" applyAlignment="1" applyProtection="1">
      <alignment horizontal="center" vertical="center" wrapText="1"/>
      <protection locked="0"/>
    </xf>
    <xf numFmtId="0" fontId="1" fillId="0" borderId="3" xfId="0" applyFont="1" applyBorder="1" applyAlignment="1" applyProtection="1">
      <alignment horizontal="center" vertical="center"/>
      <protection locked="0"/>
    </xf>
    <xf numFmtId="0" fontId="1" fillId="0" borderId="4" xfId="0" applyFont="1" applyBorder="1" applyAlignment="1" applyProtection="1">
      <alignment horizontal="center" vertical="center"/>
      <protection locked="0"/>
    </xf>
    <xf numFmtId="0" fontId="1" fillId="0" borderId="5" xfId="0" applyFont="1" applyBorder="1" applyAlignment="1" applyProtection="1">
      <alignment horizontal="center" vertical="center"/>
      <protection locked="0"/>
    </xf>
    <xf numFmtId="0" fontId="26" fillId="0" borderId="3" xfId="2" applyFont="1" applyBorder="1" applyAlignment="1" applyProtection="1">
      <alignment horizontal="center"/>
      <protection locked="0"/>
    </xf>
    <xf numFmtId="0" fontId="26" fillId="0" borderId="4" xfId="2" applyFont="1" applyBorder="1" applyAlignment="1" applyProtection="1">
      <alignment horizontal="center"/>
      <protection locked="0"/>
    </xf>
    <xf numFmtId="0" fontId="26" fillId="0" borderId="5" xfId="2" applyFont="1" applyBorder="1" applyAlignment="1" applyProtection="1">
      <alignment horizontal="center"/>
      <protection locked="0"/>
    </xf>
    <xf numFmtId="0" fontId="3" fillId="22" borderId="1" xfId="0" applyFont="1" applyFill="1" applyBorder="1" applyAlignment="1" applyProtection="1">
      <alignment horizontal="center" vertical="center" wrapText="1"/>
      <protection locked="0"/>
    </xf>
    <xf numFmtId="0" fontId="3" fillId="2" borderId="10" xfId="3" applyFont="1" applyFill="1" applyBorder="1" applyAlignment="1">
      <alignment horizontal="center" vertical="center" wrapText="1"/>
    </xf>
    <xf numFmtId="0" fontId="3" fillId="2" borderId="1" xfId="3" applyFont="1" applyFill="1" applyBorder="1" applyAlignment="1">
      <alignment horizontal="center" vertical="center" wrapText="1"/>
    </xf>
    <xf numFmtId="0" fontId="11" fillId="15" borderId="47" xfId="2" applyFont="1" applyFill="1" applyBorder="1" applyAlignment="1">
      <alignment horizontal="center" vertical="center" wrapText="1"/>
    </xf>
    <xf numFmtId="0" fontId="11" fillId="15" borderId="50" xfId="2" applyFont="1" applyFill="1" applyBorder="1" applyAlignment="1">
      <alignment horizontal="center" vertical="center" wrapText="1"/>
    </xf>
    <xf numFmtId="0" fontId="4" fillId="0" borderId="1" xfId="0" applyFont="1" applyBorder="1" applyAlignment="1">
      <alignment horizontal="center" vertical="center" wrapText="1"/>
    </xf>
    <xf numFmtId="0" fontId="3" fillId="20" borderId="47" xfId="0" applyFont="1" applyFill="1" applyBorder="1" applyAlignment="1">
      <alignment horizontal="center" vertical="center" wrapText="1"/>
    </xf>
    <xf numFmtId="0" fontId="3" fillId="20" borderId="50" xfId="0" applyFont="1" applyFill="1" applyBorder="1" applyAlignment="1">
      <alignment horizontal="center" vertical="center" wrapText="1"/>
    </xf>
    <xf numFmtId="0" fontId="3" fillId="20" borderId="0" xfId="0" applyFont="1" applyFill="1" applyAlignment="1">
      <alignment horizontal="center" vertical="center" wrapText="1"/>
    </xf>
    <xf numFmtId="0" fontId="3" fillId="20" borderId="54" xfId="0" applyFont="1" applyFill="1" applyBorder="1" applyAlignment="1">
      <alignment horizontal="center" vertical="center" wrapText="1"/>
    </xf>
    <xf numFmtId="0" fontId="4" fillId="0" borderId="36" xfId="0" applyFont="1" applyBorder="1" applyAlignment="1">
      <alignment horizontal="center" vertical="center"/>
    </xf>
    <xf numFmtId="0" fontId="4" fillId="0" borderId="56" xfId="0" applyFont="1" applyBorder="1" applyAlignment="1">
      <alignment horizontal="center" vertical="center"/>
    </xf>
    <xf numFmtId="0" fontId="4" fillId="0" borderId="38" xfId="0" applyFont="1" applyBorder="1" applyAlignment="1">
      <alignment horizontal="center" vertical="center"/>
    </xf>
    <xf numFmtId="0" fontId="4" fillId="0" borderId="57" xfId="0" applyFont="1" applyBorder="1" applyAlignment="1">
      <alignment horizontal="center" vertical="center"/>
    </xf>
    <xf numFmtId="0" fontId="3" fillId="20" borderId="42" xfId="0" applyFont="1" applyFill="1" applyBorder="1" applyAlignment="1">
      <alignment horizontal="center" vertical="center" wrapText="1"/>
    </xf>
    <xf numFmtId="0" fontId="3" fillId="20" borderId="43" xfId="0" applyFont="1" applyFill="1" applyBorder="1" applyAlignment="1">
      <alignment horizontal="center" vertical="center" wrapText="1"/>
    </xf>
    <xf numFmtId="0" fontId="3" fillId="20" borderId="44" xfId="0" applyFont="1" applyFill="1" applyBorder="1" applyAlignment="1">
      <alignment horizontal="center" vertical="center" wrapText="1"/>
    </xf>
    <xf numFmtId="0" fontId="4" fillId="12" borderId="40" xfId="0" applyFont="1" applyFill="1" applyBorder="1" applyAlignment="1" applyProtection="1">
      <alignment horizontal="center" vertical="center" wrapText="1"/>
      <protection locked="0"/>
    </xf>
    <xf numFmtId="0" fontId="4" fillId="12" borderId="46" xfId="0" applyFont="1" applyFill="1" applyBorder="1" applyAlignment="1" applyProtection="1">
      <alignment horizontal="center" vertical="center" wrapText="1"/>
      <protection locked="0"/>
    </xf>
    <xf numFmtId="0" fontId="25" fillId="0" borderId="48" xfId="0" applyFont="1" applyBorder="1" applyAlignment="1" applyProtection="1">
      <alignment horizontal="center" vertical="center"/>
      <protection locked="0"/>
    </xf>
    <xf numFmtId="0" fontId="25" fillId="0" borderId="41" xfId="0" applyFont="1" applyBorder="1" applyAlignment="1" applyProtection="1">
      <alignment horizontal="center" vertical="center"/>
      <protection locked="0"/>
    </xf>
    <xf numFmtId="0" fontId="25" fillId="0" borderId="3" xfId="0" applyFont="1" applyBorder="1" applyAlignment="1" applyProtection="1">
      <alignment horizontal="center" vertical="center"/>
      <protection locked="0"/>
    </xf>
    <xf numFmtId="0" fontId="25" fillId="0" borderId="5" xfId="0" applyFont="1" applyBorder="1" applyAlignment="1" applyProtection="1">
      <alignment horizontal="center" vertical="center"/>
      <protection locked="0"/>
    </xf>
    <xf numFmtId="0" fontId="3" fillId="0" borderId="12" xfId="0" applyFont="1" applyBorder="1" applyAlignment="1">
      <alignment horizontal="center" vertical="center" wrapText="1"/>
    </xf>
    <xf numFmtId="0" fontId="3" fillId="0" borderId="14" xfId="0" applyFont="1" applyBorder="1" applyAlignment="1">
      <alignment horizontal="center" vertical="center" wrapText="1"/>
    </xf>
    <xf numFmtId="0" fontId="3" fillId="16" borderId="11" xfId="0" applyFont="1" applyFill="1" applyBorder="1" applyAlignment="1">
      <alignment horizontal="center" vertical="center" wrapText="1"/>
    </xf>
    <xf numFmtId="0" fontId="3" fillId="4" borderId="9" xfId="3" applyFont="1" applyFill="1" applyBorder="1" applyAlignment="1">
      <alignment horizontal="center" vertical="center" wrapText="1"/>
    </xf>
    <xf numFmtId="0" fontId="3" fillId="4" borderId="12" xfId="3" applyFont="1" applyFill="1" applyBorder="1" applyAlignment="1">
      <alignment horizontal="center" vertical="center" wrapText="1"/>
    </xf>
    <xf numFmtId="0" fontId="3" fillId="2" borderId="11" xfId="3" applyFont="1" applyFill="1" applyBorder="1" applyAlignment="1">
      <alignment horizontal="center" vertical="center" wrapText="1"/>
    </xf>
    <xf numFmtId="0" fontId="3" fillId="2" borderId="13" xfId="3" applyFont="1" applyFill="1" applyBorder="1" applyAlignment="1">
      <alignment horizontal="center" vertical="center" wrapText="1"/>
    </xf>
    <xf numFmtId="0" fontId="3" fillId="0" borderId="12" xfId="3" applyFont="1" applyBorder="1" applyAlignment="1">
      <alignment horizontal="center" vertical="center" wrapText="1"/>
    </xf>
    <xf numFmtId="0" fontId="25" fillId="0" borderId="48" xfId="0" applyFont="1" applyBorder="1" applyAlignment="1">
      <alignment horizontal="center" vertical="center"/>
    </xf>
    <xf numFmtId="0" fontId="25" fillId="0" borderId="41" xfId="0" applyFont="1" applyBorder="1" applyAlignment="1">
      <alignment horizontal="center" vertical="center"/>
    </xf>
    <xf numFmtId="0" fontId="25" fillId="0" borderId="3" xfId="0" applyFont="1" applyBorder="1" applyAlignment="1">
      <alignment horizontal="center" vertical="center"/>
    </xf>
    <xf numFmtId="0" fontId="25" fillId="0" borderId="5" xfId="0" applyFont="1" applyBorder="1" applyAlignment="1">
      <alignment horizontal="center" vertical="center"/>
    </xf>
    <xf numFmtId="0" fontId="4" fillId="12" borderId="49" xfId="0" applyFont="1" applyFill="1" applyBorder="1" applyAlignment="1">
      <alignment horizontal="center" vertical="center" wrapText="1"/>
    </xf>
    <xf numFmtId="0" fontId="4" fillId="12" borderId="25" xfId="0" applyFont="1" applyFill="1" applyBorder="1" applyAlignment="1" applyProtection="1">
      <alignment horizontal="center" vertical="center" wrapText="1"/>
      <protection locked="0"/>
    </xf>
    <xf numFmtId="0" fontId="4" fillId="0" borderId="57" xfId="0" applyFont="1" applyBorder="1" applyAlignment="1" applyProtection="1">
      <alignment horizontal="center" vertical="center"/>
      <protection locked="0"/>
    </xf>
    <xf numFmtId="0" fontId="4" fillId="0" borderId="56" xfId="0" applyFont="1" applyBorder="1" applyAlignment="1" applyProtection="1">
      <alignment horizontal="center" vertical="center"/>
      <protection locked="0"/>
    </xf>
    <xf numFmtId="0" fontId="4" fillId="0" borderId="38" xfId="0" applyFont="1" applyBorder="1" applyAlignment="1" applyProtection="1">
      <alignment horizontal="center" vertical="center"/>
      <protection locked="0"/>
    </xf>
    <xf numFmtId="0" fontId="4" fillId="0" borderId="1" xfId="0" applyFont="1" applyBorder="1" applyAlignment="1" applyProtection="1">
      <alignment horizontal="center" vertical="center" wrapText="1"/>
      <protection locked="0"/>
    </xf>
    <xf numFmtId="0" fontId="3" fillId="20" borderId="47" xfId="0" applyFont="1" applyFill="1" applyBorder="1" applyAlignment="1" applyProtection="1">
      <alignment horizontal="center" vertical="center" wrapText="1"/>
      <protection locked="0"/>
    </xf>
    <xf numFmtId="0" fontId="3" fillId="20" borderId="50" xfId="0" applyFont="1" applyFill="1" applyBorder="1" applyAlignment="1" applyProtection="1">
      <alignment horizontal="center" vertical="center" wrapText="1"/>
      <protection locked="0"/>
    </xf>
    <xf numFmtId="0" fontId="3" fillId="20" borderId="0" xfId="0" applyFont="1" applyFill="1" applyAlignment="1" applyProtection="1">
      <alignment horizontal="center" vertical="center" wrapText="1"/>
      <protection locked="0"/>
    </xf>
    <xf numFmtId="0" fontId="3" fillId="20" borderId="54" xfId="0" applyFont="1" applyFill="1" applyBorder="1" applyAlignment="1" applyProtection="1">
      <alignment horizontal="center" vertical="center" wrapText="1"/>
      <protection locked="0"/>
    </xf>
    <xf numFmtId="0" fontId="3" fillId="16" borderId="9" xfId="0" applyFont="1" applyFill="1" applyBorder="1" applyAlignment="1" applyProtection="1">
      <alignment horizontal="center" vertical="center" wrapText="1"/>
      <protection locked="0"/>
    </xf>
    <xf numFmtId="0" fontId="3" fillId="16" borderId="10" xfId="0" applyFont="1" applyFill="1" applyBorder="1" applyAlignment="1" applyProtection="1">
      <alignment horizontal="center" vertical="center" wrapText="1"/>
      <protection locked="0"/>
    </xf>
    <xf numFmtId="0" fontId="3" fillId="16" borderId="11" xfId="0" applyFont="1" applyFill="1" applyBorder="1" applyAlignment="1" applyProtection="1">
      <alignment horizontal="center" vertical="center" wrapText="1"/>
      <protection locked="0"/>
    </xf>
    <xf numFmtId="0" fontId="4" fillId="12" borderId="10" xfId="0" applyFont="1" applyFill="1" applyBorder="1" applyAlignment="1">
      <alignment horizontal="center" vertical="center" wrapText="1"/>
    </xf>
    <xf numFmtId="0" fontId="4" fillId="12" borderId="9" xfId="0" applyFont="1" applyFill="1" applyBorder="1" applyAlignment="1">
      <alignment horizontal="center" vertical="center" wrapText="1"/>
    </xf>
    <xf numFmtId="0" fontId="4" fillId="12" borderId="12" xfId="0" applyFont="1" applyFill="1" applyBorder="1" applyAlignment="1">
      <alignment horizontal="center" vertical="center" wrapText="1"/>
    </xf>
    <xf numFmtId="0" fontId="4" fillId="0" borderId="36" xfId="0" applyFont="1" applyBorder="1" applyAlignment="1">
      <alignment horizontal="center" vertical="center" wrapText="1"/>
    </xf>
    <xf numFmtId="0" fontId="4" fillId="0" borderId="56" xfId="0" applyFont="1" applyBorder="1" applyAlignment="1">
      <alignment horizontal="center" vertical="center" wrapText="1"/>
    </xf>
    <xf numFmtId="0" fontId="11" fillId="15" borderId="18" xfId="10" applyFont="1" applyFill="1" applyBorder="1" applyAlignment="1">
      <alignment horizontal="center" vertical="center" wrapText="1"/>
    </xf>
    <xf numFmtId="0" fontId="11" fillId="15" borderId="47" xfId="10" applyFont="1" applyFill="1" applyBorder="1" applyAlignment="1">
      <alignment horizontal="center" vertical="center" wrapText="1"/>
    </xf>
    <xf numFmtId="0" fontId="11" fillId="15" borderId="50" xfId="10" applyFont="1" applyFill="1" applyBorder="1" applyAlignment="1">
      <alignment horizontal="center" vertical="center" wrapText="1"/>
    </xf>
    <xf numFmtId="0" fontId="11" fillId="15" borderId="43" xfId="10" applyFont="1" applyFill="1" applyBorder="1" applyAlignment="1">
      <alignment horizontal="center" vertical="center" wrapText="1"/>
    </xf>
    <xf numFmtId="0" fontId="11" fillId="15" borderId="44" xfId="10" applyFont="1" applyFill="1" applyBorder="1" applyAlignment="1">
      <alignment horizontal="center" vertical="center" wrapText="1"/>
    </xf>
    <xf numFmtId="0" fontId="11" fillId="15" borderId="0" xfId="10" applyFont="1" applyFill="1" applyAlignment="1">
      <alignment horizontal="center" vertical="center" wrapText="1"/>
    </xf>
    <xf numFmtId="0" fontId="3" fillId="19" borderId="41" xfId="0" applyFont="1" applyFill="1" applyBorder="1" applyAlignment="1">
      <alignment horizontal="center" vertical="center" wrapText="1"/>
    </xf>
    <xf numFmtId="0" fontId="3" fillId="16" borderId="64" xfId="0" applyFont="1" applyFill="1" applyBorder="1" applyAlignment="1">
      <alignment horizontal="center" vertical="center" wrapText="1"/>
    </xf>
    <xf numFmtId="0" fontId="3" fillId="12" borderId="10" xfId="3" applyFont="1" applyFill="1" applyBorder="1" applyAlignment="1">
      <alignment horizontal="center" vertical="center" wrapText="1"/>
    </xf>
    <xf numFmtId="0" fontId="3" fillId="12" borderId="1" xfId="3" applyFont="1" applyFill="1" applyBorder="1" applyAlignment="1">
      <alignment horizontal="center" vertical="center" wrapText="1"/>
    </xf>
    <xf numFmtId="0" fontId="3" fillId="0" borderId="12" xfId="10" applyFont="1" applyBorder="1" applyAlignment="1">
      <alignment horizontal="center" vertical="center" wrapText="1"/>
    </xf>
    <xf numFmtId="0" fontId="3" fillId="0" borderId="12" xfId="8" applyFont="1" applyBorder="1" applyAlignment="1">
      <alignment horizontal="center" vertical="center" wrapText="1"/>
    </xf>
    <xf numFmtId="0" fontId="3" fillId="21" borderId="10" xfId="0" applyFont="1" applyFill="1" applyBorder="1" applyAlignment="1">
      <alignment horizontal="center" vertical="center" wrapText="1"/>
    </xf>
    <xf numFmtId="0" fontId="4" fillId="12" borderId="9" xfId="0" applyFont="1" applyFill="1" applyBorder="1" applyAlignment="1" applyProtection="1">
      <alignment horizontal="center" vertical="center" wrapText="1"/>
      <protection locked="0"/>
    </xf>
    <xf numFmtId="0" fontId="4" fillId="12" borderId="10" xfId="0" applyFont="1" applyFill="1" applyBorder="1" applyAlignment="1" applyProtection="1">
      <alignment horizontal="center" vertical="center" wrapText="1"/>
      <protection locked="0"/>
    </xf>
    <xf numFmtId="0" fontId="4" fillId="12" borderId="12" xfId="0" applyFont="1" applyFill="1" applyBorder="1" applyAlignment="1" applyProtection="1">
      <alignment horizontal="center" vertical="center" wrapText="1"/>
      <protection locked="0"/>
    </xf>
    <xf numFmtId="0" fontId="11" fillId="15" borderId="0" xfId="10" applyFont="1" applyFill="1" applyAlignment="1" applyProtection="1">
      <alignment horizontal="center" vertical="center" wrapText="1"/>
      <protection locked="0"/>
    </xf>
    <xf numFmtId="0" fontId="3" fillId="16" borderId="64" xfId="0" applyFont="1" applyFill="1" applyBorder="1" applyAlignment="1" applyProtection="1">
      <alignment horizontal="center" vertical="center" wrapText="1"/>
      <protection locked="0"/>
    </xf>
    <xf numFmtId="0" fontId="4" fillId="0" borderId="36" xfId="0" applyFont="1" applyBorder="1" applyAlignment="1" applyProtection="1">
      <alignment horizontal="center" vertical="center" wrapText="1"/>
      <protection locked="0"/>
    </xf>
    <xf numFmtId="0" fontId="4" fillId="0" borderId="56" xfId="0" applyFont="1" applyBorder="1" applyAlignment="1" applyProtection="1">
      <alignment horizontal="center" vertical="center" wrapText="1"/>
      <protection locked="0"/>
    </xf>
    <xf numFmtId="0" fontId="11" fillId="12" borderId="9" xfId="0" applyFont="1" applyFill="1" applyBorder="1" applyAlignment="1">
      <alignment horizontal="center" vertical="center" wrapText="1"/>
    </xf>
    <xf numFmtId="0" fontId="11" fillId="12" borderId="10" xfId="0" applyFont="1" applyFill="1" applyBorder="1" applyAlignment="1">
      <alignment horizontal="center" vertical="center" wrapText="1"/>
    </xf>
    <xf numFmtId="0" fontId="11" fillId="12" borderId="12" xfId="0" applyFont="1" applyFill="1" applyBorder="1" applyAlignment="1">
      <alignment horizontal="center" vertical="center" wrapText="1"/>
    </xf>
    <xf numFmtId="0" fontId="11" fillId="12" borderId="1" xfId="0" applyFont="1" applyFill="1" applyBorder="1" applyAlignment="1">
      <alignment horizontal="center" vertical="center" wrapText="1"/>
    </xf>
    <xf numFmtId="0" fontId="38" fillId="0" borderId="1" xfId="0" applyFont="1" applyBorder="1" applyAlignment="1">
      <alignment horizontal="center" vertical="center"/>
    </xf>
    <xf numFmtId="0" fontId="38" fillId="0" borderId="13" xfId="0" applyFont="1" applyBorder="1" applyAlignment="1">
      <alignment horizontal="center" vertical="center"/>
    </xf>
    <xf numFmtId="0" fontId="11" fillId="12" borderId="25" xfId="0" applyFont="1" applyFill="1" applyBorder="1" applyAlignment="1">
      <alignment horizontal="center" vertical="center" wrapText="1"/>
    </xf>
    <xf numFmtId="0" fontId="11" fillId="12" borderId="4" xfId="0" applyFont="1" applyFill="1" applyBorder="1" applyAlignment="1">
      <alignment horizontal="center" vertical="center" wrapText="1"/>
    </xf>
    <xf numFmtId="0" fontId="11" fillId="12" borderId="13" xfId="0" applyFont="1" applyFill="1" applyBorder="1" applyAlignment="1">
      <alignment horizontal="center" vertical="center" wrapText="1"/>
    </xf>
    <xf numFmtId="0" fontId="11" fillId="12" borderId="40" xfId="0" applyFont="1" applyFill="1" applyBorder="1" applyAlignment="1">
      <alignment horizontal="center" vertical="center" wrapText="1"/>
    </xf>
    <xf numFmtId="0" fontId="11" fillId="12" borderId="0" xfId="0" applyFont="1" applyFill="1" applyAlignment="1">
      <alignment horizontal="center" vertical="center" wrapText="1"/>
    </xf>
    <xf numFmtId="0" fontId="11" fillId="12" borderId="29" xfId="0" applyFont="1" applyFill="1" applyBorder="1" applyAlignment="1">
      <alignment horizontal="center" vertical="center" wrapText="1"/>
    </xf>
    <xf numFmtId="0" fontId="11" fillId="12" borderId="46" xfId="0" applyFont="1" applyFill="1" applyBorder="1" applyAlignment="1">
      <alignment horizontal="center" vertical="center" wrapText="1"/>
    </xf>
    <xf numFmtId="0" fontId="11" fillId="12" borderId="2" xfId="0" applyFont="1" applyFill="1" applyBorder="1" applyAlignment="1">
      <alignment horizontal="center" vertical="center" wrapText="1"/>
    </xf>
    <xf numFmtId="0" fontId="11" fillId="12" borderId="30" xfId="0" applyFont="1" applyFill="1" applyBorder="1" applyAlignment="1">
      <alignment horizontal="center" vertical="center" wrapText="1"/>
    </xf>
    <xf numFmtId="0" fontId="11" fillId="12" borderId="49" xfId="0" applyFont="1" applyFill="1" applyBorder="1" applyAlignment="1">
      <alignment horizontal="center" vertical="center" wrapText="1"/>
    </xf>
    <xf numFmtId="0" fontId="11" fillId="12" borderId="50" xfId="0" applyFont="1" applyFill="1" applyBorder="1" applyAlignment="1">
      <alignment horizontal="center" vertical="center" wrapText="1"/>
    </xf>
    <xf numFmtId="0" fontId="11" fillId="12" borderId="51" xfId="0" applyFont="1" applyFill="1" applyBorder="1" applyAlignment="1">
      <alignment horizontal="center" vertical="center" wrapText="1"/>
    </xf>
    <xf numFmtId="0" fontId="11" fillId="12" borderId="35" xfId="0" applyFont="1" applyFill="1" applyBorder="1" applyAlignment="1">
      <alignment horizontal="center" vertical="center" wrapText="1"/>
    </xf>
    <xf numFmtId="0" fontId="11" fillId="12" borderId="33" xfId="0" applyFont="1" applyFill="1" applyBorder="1" applyAlignment="1">
      <alignment horizontal="center" vertical="center" wrapText="1"/>
    </xf>
    <xf numFmtId="0" fontId="38" fillId="0" borderId="10" xfId="0" applyFont="1" applyBorder="1" applyAlignment="1">
      <alignment horizontal="center" vertical="center"/>
    </xf>
    <xf numFmtId="0" fontId="38" fillId="0" borderId="11" xfId="0" applyFont="1" applyBorder="1" applyAlignment="1">
      <alignment horizontal="center" vertical="center"/>
    </xf>
    <xf numFmtId="0" fontId="11" fillId="16" borderId="9" xfId="10" applyFont="1" applyFill="1" applyBorder="1" applyAlignment="1">
      <alignment horizontal="center" vertical="center" wrapText="1"/>
    </xf>
    <xf numFmtId="0" fontId="11" fillId="16" borderId="10" xfId="10" applyFont="1" applyFill="1" applyBorder="1" applyAlignment="1">
      <alignment horizontal="center" vertical="center" wrapText="1"/>
    </xf>
    <xf numFmtId="0" fontId="11" fillId="16" borderId="11" xfId="10" applyFont="1" applyFill="1" applyBorder="1" applyAlignment="1">
      <alignment horizontal="center" vertical="center" wrapText="1"/>
    </xf>
    <xf numFmtId="0" fontId="11" fillId="15" borderId="42" xfId="10" applyFont="1" applyFill="1" applyBorder="1" applyAlignment="1">
      <alignment horizontal="center" vertical="center" wrapText="1"/>
    </xf>
    <xf numFmtId="0" fontId="11" fillId="16" borderId="42" xfId="10" applyFont="1" applyFill="1" applyBorder="1" applyAlignment="1">
      <alignment horizontal="center" vertical="center" wrapText="1"/>
    </xf>
    <xf numFmtId="0" fontId="11" fillId="16" borderId="43" xfId="10" applyFont="1" applyFill="1" applyBorder="1" applyAlignment="1">
      <alignment horizontal="center" vertical="center" wrapText="1"/>
    </xf>
    <xf numFmtId="0" fontId="11" fillId="16" borderId="44" xfId="10" applyFont="1" applyFill="1" applyBorder="1" applyAlignment="1">
      <alignment horizontal="center" vertical="center" wrapText="1"/>
    </xf>
    <xf numFmtId="0" fontId="11" fillId="0" borderId="52" xfId="0" applyFont="1" applyBorder="1" applyAlignment="1">
      <alignment horizontal="center" vertical="center"/>
    </xf>
    <xf numFmtId="0" fontId="11" fillId="0" borderId="27" xfId="0" applyFont="1" applyBorder="1" applyAlignment="1">
      <alignment horizontal="center" vertical="center"/>
    </xf>
    <xf numFmtId="0" fontId="11" fillId="0" borderId="28" xfId="0" applyFont="1" applyBorder="1" applyAlignment="1">
      <alignment horizontal="center" vertical="center"/>
    </xf>
    <xf numFmtId="0" fontId="11" fillId="0" borderId="34" xfId="0" applyFont="1" applyBorder="1" applyAlignment="1">
      <alignment horizontal="center" vertical="center"/>
    </xf>
    <xf numFmtId="0" fontId="11" fillId="0" borderId="45" xfId="0" applyFont="1" applyBorder="1" applyAlignment="1">
      <alignment horizontal="center" vertical="center"/>
    </xf>
    <xf numFmtId="0" fontId="11" fillId="12" borderId="57" xfId="0" applyFont="1" applyFill="1" applyBorder="1" applyAlignment="1">
      <alignment horizontal="center" vertical="center"/>
    </xf>
    <xf numFmtId="0" fontId="11" fillId="12" borderId="56" xfId="0" applyFont="1" applyFill="1" applyBorder="1" applyAlignment="1">
      <alignment horizontal="center" vertical="center"/>
    </xf>
    <xf numFmtId="0" fontId="11" fillId="12" borderId="38" xfId="0" applyFont="1" applyFill="1" applyBorder="1" applyAlignment="1">
      <alignment horizontal="center" vertical="center"/>
    </xf>
    <xf numFmtId="0" fontId="11" fillId="0" borderId="14" xfId="0" applyFont="1" applyBorder="1" applyAlignment="1">
      <alignment horizontal="center" vertical="center"/>
    </xf>
    <xf numFmtId="0" fontId="11" fillId="0" borderId="15" xfId="0" applyFont="1" applyBorder="1" applyAlignment="1">
      <alignment horizontal="center" vertical="center"/>
    </xf>
    <xf numFmtId="0" fontId="11" fillId="0" borderId="15" xfId="0" applyFont="1" applyBorder="1" applyAlignment="1">
      <alignment horizontal="center" vertical="center" wrapText="1"/>
    </xf>
    <xf numFmtId="0" fontId="11" fillId="0" borderId="16" xfId="0" applyFont="1" applyBorder="1" applyAlignment="1">
      <alignment horizontal="center" vertical="center" wrapText="1"/>
    </xf>
    <xf numFmtId="0" fontId="11" fillId="16" borderId="51" xfId="0" applyFont="1" applyFill="1" applyBorder="1" applyAlignment="1">
      <alignment horizontal="center" vertical="center" wrapText="1"/>
    </xf>
    <xf numFmtId="0" fontId="11" fillId="16" borderId="55" xfId="0" applyFont="1" applyFill="1" applyBorder="1" applyAlignment="1">
      <alignment horizontal="center" vertical="center" wrapText="1"/>
    </xf>
    <xf numFmtId="0" fontId="11" fillId="16" borderId="49" xfId="0" applyFont="1" applyFill="1" applyBorder="1" applyAlignment="1">
      <alignment horizontal="center" vertical="center" wrapText="1"/>
    </xf>
    <xf numFmtId="0" fontId="11" fillId="21" borderId="9" xfId="0" applyFont="1" applyFill="1" applyBorder="1" applyAlignment="1">
      <alignment horizontal="center" vertical="center" wrapText="1"/>
    </xf>
    <xf numFmtId="0" fontId="11" fillId="21" borderId="10" xfId="0" applyFont="1" applyFill="1" applyBorder="1" applyAlignment="1">
      <alignment horizontal="center" vertical="center"/>
    </xf>
    <xf numFmtId="0" fontId="11" fillId="21" borderId="11" xfId="0" applyFont="1" applyFill="1" applyBorder="1" applyAlignment="1">
      <alignment horizontal="center" vertical="center"/>
    </xf>
    <xf numFmtId="0" fontId="11" fillId="19" borderId="9" xfId="0" applyFont="1" applyFill="1" applyBorder="1" applyAlignment="1">
      <alignment horizontal="center" vertical="center" wrapText="1"/>
    </xf>
    <xf numFmtId="0" fontId="11" fillId="19" borderId="10" xfId="0" applyFont="1" applyFill="1" applyBorder="1" applyAlignment="1">
      <alignment horizontal="center" vertical="center" wrapText="1"/>
    </xf>
    <xf numFmtId="0" fontId="11" fillId="19" borderId="11" xfId="0" applyFont="1" applyFill="1" applyBorder="1" applyAlignment="1">
      <alignment horizontal="center" vertical="center" wrapText="1"/>
    </xf>
    <xf numFmtId="0" fontId="11" fillId="2" borderId="12" xfId="3" applyFont="1" applyFill="1" applyBorder="1" applyAlignment="1">
      <alignment horizontal="center" vertical="center" wrapText="1"/>
    </xf>
    <xf numFmtId="0" fontId="11" fillId="2" borderId="17" xfId="3" applyFont="1" applyFill="1" applyBorder="1" applyAlignment="1">
      <alignment horizontal="center" vertical="center" wrapText="1"/>
    </xf>
    <xf numFmtId="0" fontId="11" fillId="2" borderId="1" xfId="3" applyFont="1" applyFill="1" applyBorder="1" applyAlignment="1">
      <alignment horizontal="center" vertical="center" wrapText="1"/>
    </xf>
    <xf numFmtId="0" fontId="11" fillId="2" borderId="18" xfId="3" applyFont="1" applyFill="1" applyBorder="1" applyAlignment="1">
      <alignment horizontal="center" vertical="center" wrapText="1"/>
    </xf>
    <xf numFmtId="0" fontId="11" fillId="12" borderId="18" xfId="3" applyFont="1" applyFill="1" applyBorder="1" applyAlignment="1">
      <alignment horizontal="center" vertical="center" wrapText="1"/>
    </xf>
    <xf numFmtId="0" fontId="11" fillId="12" borderId="66" xfId="3" applyFont="1" applyFill="1" applyBorder="1" applyAlignment="1">
      <alignment horizontal="center" vertical="center" wrapText="1"/>
    </xf>
    <xf numFmtId="0" fontId="11" fillId="2" borderId="13" xfId="3" applyFont="1" applyFill="1" applyBorder="1" applyAlignment="1">
      <alignment horizontal="center" vertical="center" wrapText="1"/>
    </xf>
    <xf numFmtId="0" fontId="11" fillId="2" borderId="19" xfId="3" applyFont="1" applyFill="1" applyBorder="1" applyAlignment="1">
      <alignment horizontal="center" vertical="center" wrapText="1"/>
    </xf>
    <xf numFmtId="0" fontId="11" fillId="21" borderId="48" xfId="0" applyFont="1" applyFill="1" applyBorder="1" applyAlignment="1">
      <alignment horizontal="center" vertical="center"/>
    </xf>
    <xf numFmtId="0" fontId="11" fillId="16" borderId="9" xfId="0" applyFont="1" applyFill="1" applyBorder="1" applyAlignment="1">
      <alignment horizontal="center" vertical="center" wrapText="1"/>
    </xf>
    <xf numFmtId="0" fontId="11" fillId="16" borderId="10" xfId="0" applyFont="1" applyFill="1" applyBorder="1" applyAlignment="1">
      <alignment horizontal="center" vertical="center" wrapText="1"/>
    </xf>
    <xf numFmtId="0" fontId="11" fillId="16" borderId="48" xfId="0" applyFont="1" applyFill="1" applyBorder="1" applyAlignment="1">
      <alignment horizontal="center" vertical="center" wrapText="1"/>
    </xf>
    <xf numFmtId="0" fontId="11" fillId="16" borderId="42" xfId="10" applyFont="1" applyFill="1" applyBorder="1" applyAlignment="1" applyProtection="1">
      <alignment horizontal="center" vertical="center" wrapText="1"/>
      <protection locked="0"/>
    </xf>
    <xf numFmtId="0" fontId="11" fillId="16" borderId="43" xfId="10" applyFont="1" applyFill="1" applyBorder="1" applyAlignment="1" applyProtection="1">
      <alignment horizontal="center" vertical="center" wrapText="1"/>
      <protection locked="0"/>
    </xf>
    <xf numFmtId="0" fontId="11" fillId="16" borderId="44" xfId="10" applyFont="1" applyFill="1" applyBorder="1" applyAlignment="1" applyProtection="1">
      <alignment horizontal="center" vertical="center" wrapText="1"/>
      <protection locked="0"/>
    </xf>
    <xf numFmtId="0" fontId="11" fillId="21" borderId="9" xfId="0" applyFont="1" applyFill="1" applyBorder="1" applyAlignment="1" applyProtection="1">
      <alignment horizontal="center" vertical="center" wrapText="1"/>
      <protection locked="0"/>
    </xf>
    <xf numFmtId="0" fontId="11" fillId="21" borderId="10" xfId="0" applyFont="1" applyFill="1" applyBorder="1" applyAlignment="1" applyProtection="1">
      <alignment horizontal="center" vertical="center"/>
      <protection locked="0"/>
    </xf>
    <xf numFmtId="0" fontId="11" fillId="21" borderId="11" xfId="0" applyFont="1" applyFill="1" applyBorder="1" applyAlignment="1" applyProtection="1">
      <alignment horizontal="center" vertical="center"/>
      <protection locked="0"/>
    </xf>
    <xf numFmtId="0" fontId="11" fillId="16" borderId="51" xfId="0" applyFont="1" applyFill="1" applyBorder="1" applyAlignment="1" applyProtection="1">
      <alignment horizontal="center" vertical="center" wrapText="1"/>
      <protection locked="0"/>
    </xf>
    <xf numFmtId="0" fontId="11" fillId="16" borderId="55" xfId="0" applyFont="1" applyFill="1" applyBorder="1" applyAlignment="1" applyProtection="1">
      <alignment horizontal="center" vertical="center" wrapText="1"/>
      <protection locked="0"/>
    </xf>
    <xf numFmtId="0" fontId="11" fillId="16" borderId="49" xfId="0" applyFont="1" applyFill="1" applyBorder="1" applyAlignment="1" applyProtection="1">
      <alignment horizontal="center" vertical="center" wrapText="1"/>
      <protection locked="0"/>
    </xf>
    <xf numFmtId="0" fontId="11" fillId="19" borderId="9" xfId="0" applyFont="1" applyFill="1" applyBorder="1" applyAlignment="1" applyProtection="1">
      <alignment horizontal="center" vertical="center" wrapText="1"/>
      <protection locked="0"/>
    </xf>
    <xf numFmtId="0" fontId="11" fillId="19" borderId="10" xfId="0" applyFont="1" applyFill="1" applyBorder="1" applyAlignment="1" applyProtection="1">
      <alignment horizontal="center" vertical="center" wrapText="1"/>
      <protection locked="0"/>
    </xf>
    <xf numFmtId="0" fontId="11" fillId="19" borderId="11" xfId="0" applyFont="1" applyFill="1" applyBorder="1" applyAlignment="1" applyProtection="1">
      <alignment horizontal="center" vertical="center" wrapText="1"/>
      <protection locked="0"/>
    </xf>
    <xf numFmtId="0" fontId="38" fillId="0" borderId="10" xfId="0" applyFont="1" applyBorder="1" applyAlignment="1" applyProtection="1">
      <alignment horizontal="center" vertical="center"/>
      <protection locked="0"/>
    </xf>
    <xf numFmtId="0" fontId="38" fillId="0" borderId="11" xfId="0" applyFont="1" applyBorder="1" applyAlignment="1" applyProtection="1">
      <alignment horizontal="center" vertical="center"/>
      <protection locked="0"/>
    </xf>
    <xf numFmtId="0" fontId="38" fillId="0" borderId="1" xfId="0" applyFont="1" applyBorder="1" applyAlignment="1" applyProtection="1">
      <alignment horizontal="center" vertical="center"/>
      <protection locked="0"/>
    </xf>
    <xf numFmtId="0" fontId="38" fillId="0" borderId="13" xfId="0" applyFont="1" applyBorder="1" applyAlignment="1" applyProtection="1">
      <alignment horizontal="center" vertical="center"/>
      <protection locked="0"/>
    </xf>
    <xf numFmtId="0" fontId="11" fillId="12" borderId="12" xfId="0" applyFont="1" applyFill="1" applyBorder="1" applyAlignment="1" applyProtection="1">
      <alignment horizontal="center" vertical="center" wrapText="1"/>
      <protection locked="0"/>
    </xf>
    <xf numFmtId="0" fontId="11" fillId="12" borderId="1" xfId="0" applyFont="1" applyFill="1" applyBorder="1" applyAlignment="1" applyProtection="1">
      <alignment horizontal="center" vertical="center" wrapText="1"/>
      <protection locked="0"/>
    </xf>
    <xf numFmtId="0" fontId="11" fillId="12" borderId="13" xfId="0" applyFont="1" applyFill="1" applyBorder="1" applyAlignment="1" applyProtection="1">
      <alignment horizontal="center" vertical="center" wrapText="1"/>
      <protection locked="0"/>
    </xf>
    <xf numFmtId="0" fontId="11" fillId="0" borderId="14" xfId="0" applyFont="1" applyBorder="1" applyAlignment="1" applyProtection="1">
      <alignment horizontal="center" vertical="center"/>
      <protection locked="0"/>
    </xf>
    <xf numFmtId="0" fontId="11" fillId="0" borderId="15" xfId="0" applyFont="1" applyBorder="1" applyAlignment="1" applyProtection="1">
      <alignment horizontal="center" vertical="center"/>
      <protection locked="0"/>
    </xf>
    <xf numFmtId="0" fontId="11" fillId="0" borderId="15" xfId="0" applyFont="1" applyBorder="1" applyAlignment="1" applyProtection="1">
      <alignment horizontal="center" vertical="center" wrapText="1"/>
      <protection locked="0"/>
    </xf>
    <xf numFmtId="0" fontId="11" fillId="0" borderId="16" xfId="0" applyFont="1" applyBorder="1" applyAlignment="1" applyProtection="1">
      <alignment horizontal="center" vertical="center" wrapText="1"/>
      <protection locked="0"/>
    </xf>
    <xf numFmtId="0" fontId="11" fillId="12" borderId="9" xfId="0" applyFont="1" applyFill="1" applyBorder="1" applyAlignment="1" applyProtection="1">
      <alignment horizontal="center" vertical="center" wrapText="1"/>
      <protection locked="0"/>
    </xf>
    <xf numFmtId="0" fontId="11" fillId="12" borderId="10" xfId="0" applyFont="1" applyFill="1" applyBorder="1" applyAlignment="1" applyProtection="1">
      <alignment horizontal="center" vertical="center" wrapText="1"/>
      <protection locked="0"/>
    </xf>
    <xf numFmtId="0" fontId="11" fillId="0" borderId="1" xfId="0" applyFont="1" applyBorder="1" applyAlignment="1">
      <alignment horizontal="center" vertical="center"/>
    </xf>
    <xf numFmtId="0" fontId="16" fillId="0" borderId="1" xfId="0" applyFont="1" applyBorder="1" applyAlignment="1">
      <alignment horizontal="center" vertical="center"/>
    </xf>
    <xf numFmtId="0" fontId="16" fillId="14" borderId="3" xfId="0" applyFont="1" applyFill="1" applyBorder="1" applyAlignment="1">
      <alignment horizontal="center" vertical="center" wrapText="1"/>
    </xf>
    <xf numFmtId="0" fontId="16" fillId="14" borderId="4" xfId="0" applyFont="1" applyFill="1" applyBorder="1" applyAlignment="1">
      <alignment horizontal="center" vertical="center" wrapText="1"/>
    </xf>
    <xf numFmtId="0" fontId="16" fillId="14" borderId="5" xfId="0" applyFont="1" applyFill="1" applyBorder="1" applyAlignment="1">
      <alignment horizontal="center" vertical="center" wrapText="1"/>
    </xf>
    <xf numFmtId="14" fontId="8" fillId="0" borderId="1" xfId="0" applyNumberFormat="1" applyFont="1" applyBorder="1" applyAlignment="1">
      <alignment horizontal="center" vertical="center"/>
    </xf>
    <xf numFmtId="0" fontId="1" fillId="0" borderId="1" xfId="0" applyFont="1" applyBorder="1" applyAlignment="1">
      <alignment horizontal="center" vertical="center" wrapText="1"/>
    </xf>
    <xf numFmtId="14" fontId="1" fillId="0" borderId="1" xfId="0" applyNumberFormat="1" applyFont="1" applyBorder="1" applyAlignment="1">
      <alignment horizontal="center" vertical="center"/>
    </xf>
    <xf numFmtId="0" fontId="1" fillId="0" borderId="1" xfId="0" applyFont="1" applyBorder="1" applyAlignment="1">
      <alignment horizontal="left" vertical="center" wrapText="1"/>
    </xf>
    <xf numFmtId="0" fontId="8" fillId="13" borderId="1" xfId="0" applyFont="1" applyFill="1" applyBorder="1" applyAlignment="1">
      <alignment horizontal="center" vertical="center"/>
    </xf>
    <xf numFmtId="0" fontId="9" fillId="0" borderId="1" xfId="0" applyFont="1" applyBorder="1" applyAlignment="1">
      <alignment horizontal="center" vertical="center"/>
    </xf>
    <xf numFmtId="0" fontId="1" fillId="0" borderId="1" xfId="0" applyFont="1" applyBorder="1" applyAlignment="1">
      <alignment horizontal="center" vertical="center"/>
    </xf>
    <xf numFmtId="14" fontId="1" fillId="0" borderId="3" xfId="0" applyNumberFormat="1" applyFont="1" applyBorder="1" applyAlignment="1">
      <alignment horizontal="center" vertical="center"/>
    </xf>
    <xf numFmtId="14" fontId="1" fillId="0" borderId="5" xfId="0" applyNumberFormat="1" applyFont="1" applyBorder="1" applyAlignment="1">
      <alignment horizontal="center" vertical="center"/>
    </xf>
    <xf numFmtId="0" fontId="9" fillId="0" borderId="1" xfId="0" applyFont="1" applyBorder="1" applyAlignment="1">
      <alignment horizontal="left" vertical="center" wrapText="1"/>
    </xf>
    <xf numFmtId="0" fontId="13" fillId="0" borderId="1" xfId="0" applyFont="1" applyBorder="1" applyAlignment="1">
      <alignment horizontal="left" vertical="center" wrapText="1"/>
    </xf>
    <xf numFmtId="0" fontId="8" fillId="7" borderId="1" xfId="0" applyFont="1" applyFill="1" applyBorder="1" applyAlignment="1">
      <alignment horizontal="center" vertical="center"/>
    </xf>
    <xf numFmtId="0" fontId="8" fillId="8" borderId="1" xfId="0" applyFont="1" applyFill="1" applyBorder="1" applyAlignment="1">
      <alignment horizontal="center" vertical="center"/>
    </xf>
    <xf numFmtId="0" fontId="8" fillId="9" borderId="1" xfId="0" applyFont="1" applyFill="1" applyBorder="1" applyAlignment="1">
      <alignment horizontal="center" vertical="center"/>
    </xf>
    <xf numFmtId="0" fontId="8" fillId="10" borderId="1" xfId="0" applyFont="1" applyFill="1" applyBorder="1" applyAlignment="1">
      <alignment horizontal="center" vertical="center"/>
    </xf>
    <xf numFmtId="0" fontId="9" fillId="0" borderId="1" xfId="0" applyFont="1" applyBorder="1" applyAlignment="1">
      <alignment horizontal="center" vertical="center" wrapText="1"/>
    </xf>
    <xf numFmtId="0" fontId="9" fillId="0" borderId="1" xfId="0" applyFont="1" applyBorder="1" applyAlignment="1">
      <alignment horizontal="left" wrapText="1"/>
    </xf>
    <xf numFmtId="0" fontId="1" fillId="0" borderId="1" xfId="0" applyFont="1" applyBorder="1" applyAlignment="1">
      <alignment horizontal="left" wrapText="1"/>
    </xf>
    <xf numFmtId="0" fontId="8" fillId="11" borderId="1" xfId="0" applyFont="1" applyFill="1" applyBorder="1" applyAlignment="1">
      <alignment horizontal="center" vertical="center"/>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26" fillId="0" borderId="1" xfId="10" applyFont="1" applyBorder="1" applyAlignment="1" applyProtection="1">
      <alignment horizontal="center" vertical="center" wrapText="1"/>
      <protection locked="0"/>
    </xf>
    <xf numFmtId="0" fontId="13" fillId="0" borderId="1" xfId="3" applyFont="1" applyFill="1" applyBorder="1" applyAlignment="1">
      <alignment horizontal="center" vertical="center" wrapText="1"/>
    </xf>
    <xf numFmtId="0" fontId="3" fillId="0" borderId="17" xfId="10" applyFont="1" applyBorder="1" applyAlignment="1">
      <alignment horizontal="center" vertical="center" wrapText="1"/>
    </xf>
    <xf numFmtId="0" fontId="1" fillId="0" borderId="18" xfId="8" applyFont="1" applyBorder="1" applyAlignment="1">
      <alignment horizontal="center" vertical="center" wrapText="1"/>
    </xf>
    <xf numFmtId="0" fontId="13" fillId="12" borderId="18" xfId="0" applyFont="1" applyFill="1" applyBorder="1" applyAlignment="1">
      <alignment horizontal="left" vertical="center" wrapText="1"/>
    </xf>
    <xf numFmtId="0" fontId="13" fillId="12" borderId="18" xfId="0" applyFont="1" applyFill="1" applyBorder="1" applyAlignment="1">
      <alignment horizontal="center" vertical="center" wrapText="1"/>
    </xf>
    <xf numFmtId="14" fontId="13" fillId="12" borderId="18" xfId="8" applyNumberFormat="1" applyFont="1" applyFill="1" applyBorder="1" applyAlignment="1">
      <alignment horizontal="center" vertical="center" wrapText="1"/>
    </xf>
    <xf numFmtId="14" fontId="13" fillId="12" borderId="18" xfId="0" applyNumberFormat="1" applyFont="1" applyFill="1" applyBorder="1" applyAlignment="1">
      <alignment horizontal="center" vertical="center" wrapText="1"/>
    </xf>
    <xf numFmtId="0" fontId="1" fillId="12" borderId="18" xfId="3" applyFont="1" applyFill="1" applyBorder="1" applyAlignment="1">
      <alignment horizontal="justify" vertical="center" wrapText="1"/>
    </xf>
    <xf numFmtId="9" fontId="1" fillId="0" borderId="18" xfId="0" applyNumberFormat="1" applyFont="1" applyBorder="1" applyAlignment="1">
      <alignment horizontal="center" vertical="center" wrapText="1"/>
    </xf>
    <xf numFmtId="14" fontId="1" fillId="12" borderId="18" xfId="0" applyNumberFormat="1" applyFont="1" applyFill="1" applyBorder="1" applyAlignment="1">
      <alignment horizontal="center" vertical="center" wrapText="1"/>
    </xf>
    <xf numFmtId="0" fontId="29" fillId="0" borderId="1" xfId="10" applyFont="1" applyBorder="1" applyAlignment="1" applyProtection="1">
      <alignment horizontal="center" vertical="center" wrapText="1"/>
      <protection locked="0"/>
    </xf>
    <xf numFmtId="0" fontId="26" fillId="0" borderId="1" xfId="10" applyFont="1" applyBorder="1" applyAlignment="1" applyProtection="1">
      <alignment horizontal="center"/>
      <protection locked="0"/>
    </xf>
  </cellXfs>
  <cellStyles count="11">
    <cellStyle name="Hipervínculo" xfId="7" builtinId="8"/>
    <cellStyle name="Normal" xfId="0" builtinId="0"/>
    <cellStyle name="Normal 2" xfId="2" xr:uid="{00000000-0005-0000-0000-000002000000}"/>
    <cellStyle name="Normal 2 2" xfId="3" xr:uid="{00000000-0005-0000-0000-000003000000}"/>
    <cellStyle name="Normal 2 3" xfId="8" xr:uid="{00000000-0005-0000-0000-000004000000}"/>
    <cellStyle name="Normal 2 4" xfId="10" xr:uid="{00000000-0005-0000-0000-000005000000}"/>
    <cellStyle name="Normal 4" xfId="6" xr:uid="{00000000-0005-0000-0000-000006000000}"/>
    <cellStyle name="Normal 4 2" xfId="9" xr:uid="{00000000-0005-0000-0000-000007000000}"/>
    <cellStyle name="Porcentaje" xfId="1" builtinId="5"/>
    <cellStyle name="Porcentaje 2" xfId="4" xr:uid="{00000000-0005-0000-0000-000009000000}"/>
    <cellStyle name="Porcentual 2" xfId="5" xr:uid="{00000000-0005-0000-0000-00000A000000}"/>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302993147754339"/>
          <c:y val="0.1500948754356525"/>
          <c:w val="0.39269025678359554"/>
          <c:h val="0.6614577685985974"/>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0B5-4AB0-A3FF-631E01BCB14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1-CC24-49C3-B793-C6D789724AA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0B5-4AB0-A3FF-631E01BCB14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0B5-4AB0-A3FF-631E01BCB14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40B5-4AB0-A3FF-631E01BCB14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40B5-4AB0-A3FF-631E01BCB148}"/>
              </c:ext>
            </c:extLst>
          </c:dPt>
          <c:dLbls>
            <c:dLbl>
              <c:idx val="1"/>
              <c:tx>
                <c:rich>
                  <a:bodyPr/>
                  <a:lstStyle/>
                  <a:p>
                    <a:r>
                      <a:rPr lang="en-US"/>
                      <a:t>*</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C24-49C3-B793-C6D789724AAD}"/>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FORMU!$A$4:$A$9</c:f>
              <c:strCache>
                <c:ptCount val="6"/>
                <c:pt idx="0">
                  <c:v>1. GESTIÓN RIESGO CORRUPCIÓN</c:v>
                </c:pt>
                <c:pt idx="1">
                  <c:v>2. RACIONALIZACIÓN DE TRÁMITES </c:v>
                </c:pt>
                <c:pt idx="2">
                  <c:v>3. RENDICIÓN DE CUENTAS</c:v>
                </c:pt>
                <c:pt idx="3">
                  <c:v>4. MECANISMO ATENCIÓN CIUDADANO</c:v>
                </c:pt>
                <c:pt idx="4">
                  <c:v>5. TRANSPARENCIA</c:v>
                </c:pt>
                <c:pt idx="5">
                  <c:v>6. INICIATIVAS ADICIONALES </c:v>
                </c:pt>
              </c:strCache>
            </c:strRef>
          </c:cat>
          <c:val>
            <c:numRef>
              <c:f>FORMU!$B$4:$B$9</c:f>
              <c:numCache>
                <c:formatCode>General</c:formatCode>
                <c:ptCount val="6"/>
                <c:pt idx="0">
                  <c:v>9</c:v>
                </c:pt>
                <c:pt idx="1">
                  <c:v>1</c:v>
                </c:pt>
                <c:pt idx="2">
                  <c:v>30</c:v>
                </c:pt>
                <c:pt idx="3">
                  <c:v>21</c:v>
                </c:pt>
                <c:pt idx="4">
                  <c:v>30</c:v>
                </c:pt>
                <c:pt idx="5">
                  <c:v>9</c:v>
                </c:pt>
              </c:numCache>
            </c:numRef>
          </c:val>
          <c:extLst>
            <c:ext xmlns:c16="http://schemas.microsoft.com/office/drawing/2014/chart" uri="{C3380CC4-5D6E-409C-BE32-E72D297353CC}">
              <c16:uniqueId val="{00000000-CC24-49C3-B793-C6D789724AAD}"/>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layout>
        <c:manualLayout>
          <c:xMode val="edge"/>
          <c:yMode val="edge"/>
          <c:x val="5.3437937046190397E-2"/>
          <c:y val="0.85662231085743101"/>
          <c:w val="0.91907708616714878"/>
          <c:h val="0.11717681578012355"/>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SUBCOMPONENTES Y ACTIVIDADES POR CADA COMPONENTE PAAC 2023</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tx>
            <c:strRef>
              <c:f>FORMU!$B$28</c:f>
              <c:strCache>
                <c:ptCount val="1"/>
                <c:pt idx="0">
                  <c:v>SUBCOMPONENTE</c:v>
                </c:pt>
              </c:strCache>
            </c:strRef>
          </c:tx>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FORMU!$A$29:$A$34</c:f>
              <c:strCache>
                <c:ptCount val="6"/>
                <c:pt idx="0">
                  <c:v>1. GESTIÓN RIESGO CORRUPCIÓN</c:v>
                </c:pt>
                <c:pt idx="1">
                  <c:v>2. RACIONALIZACIÓN DE TRÁMITES </c:v>
                </c:pt>
                <c:pt idx="2">
                  <c:v>3. RENDICIÓN DE CUENTAS</c:v>
                </c:pt>
                <c:pt idx="3">
                  <c:v>4. MECANISMO ATENCIÓN CIUDADANO</c:v>
                </c:pt>
                <c:pt idx="4">
                  <c:v>5. TRANSPARENCIA</c:v>
                </c:pt>
                <c:pt idx="5">
                  <c:v>6. INICIATIVAS ADICIONALES </c:v>
                </c:pt>
              </c:strCache>
            </c:strRef>
          </c:cat>
          <c:val>
            <c:numRef>
              <c:f>FORMU!$B$29:$B$34</c:f>
              <c:numCache>
                <c:formatCode>General</c:formatCode>
                <c:ptCount val="6"/>
                <c:pt idx="0">
                  <c:v>4</c:v>
                </c:pt>
                <c:pt idx="1">
                  <c:v>0</c:v>
                </c:pt>
                <c:pt idx="2">
                  <c:v>4</c:v>
                </c:pt>
                <c:pt idx="3">
                  <c:v>6</c:v>
                </c:pt>
                <c:pt idx="4">
                  <c:v>5</c:v>
                </c:pt>
                <c:pt idx="5">
                  <c:v>0</c:v>
                </c:pt>
              </c:numCache>
            </c:numRef>
          </c:val>
          <c:extLst>
            <c:ext xmlns:c16="http://schemas.microsoft.com/office/drawing/2014/chart" uri="{C3380CC4-5D6E-409C-BE32-E72D297353CC}">
              <c16:uniqueId val="{00000000-4049-45BC-9307-48800F95334B}"/>
            </c:ext>
          </c:extLst>
        </c:ser>
        <c:ser>
          <c:idx val="1"/>
          <c:order val="1"/>
          <c:tx>
            <c:strRef>
              <c:f>FORMU!$C$28</c:f>
              <c:strCache>
                <c:ptCount val="1"/>
                <c:pt idx="0">
                  <c:v>ACTIVIDADES</c:v>
                </c:pt>
              </c:strCache>
            </c:strRef>
          </c:tx>
          <c:spPr>
            <a:solidFill>
              <a:schemeClr val="accent5">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51121076233183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049-45BC-9307-48800F95334B}"/>
                </c:ext>
              </c:extLst>
            </c:dLbl>
            <c:dLbl>
              <c:idx val="1"/>
              <c:layout>
                <c:manualLayout>
                  <c:x val="1.36918423313677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049-45BC-9307-48800F95334B}"/>
                </c:ext>
              </c:extLst>
            </c:dLbl>
            <c:dLbl>
              <c:idx val="2"/>
              <c:layout>
                <c:manualLayout>
                  <c:x val="8.01195814648718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049-45BC-9307-48800F95334B}"/>
                </c:ext>
              </c:extLst>
            </c:dLbl>
            <c:dLbl>
              <c:idx val="3"/>
              <c:layout>
                <c:manualLayout>
                  <c:x val="6.517189835575486E-3"/>
                  <c:y val="-3.71402042711234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049-45BC-9307-48800F95334B}"/>
                </c:ext>
              </c:extLst>
            </c:dLbl>
            <c:dLbl>
              <c:idx val="4"/>
              <c:layout>
                <c:manualLayout>
                  <c:x val="1.100149476831091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049-45BC-9307-48800F95334B}"/>
                </c:ext>
              </c:extLst>
            </c:dLbl>
            <c:dLbl>
              <c:idx val="5"/>
              <c:layout>
                <c:manualLayout>
                  <c:x val="2.5112107623318385E-3"/>
                  <c:y val="-3.714020427112332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049-45BC-9307-48800F95334B}"/>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FORMU!$A$29:$A$34</c:f>
              <c:strCache>
                <c:ptCount val="6"/>
                <c:pt idx="0">
                  <c:v>1. GESTIÓN RIESGO CORRUPCIÓN</c:v>
                </c:pt>
                <c:pt idx="1">
                  <c:v>2. RACIONALIZACIÓN DE TRÁMITES </c:v>
                </c:pt>
                <c:pt idx="2">
                  <c:v>3. RENDICIÓN DE CUENTAS</c:v>
                </c:pt>
                <c:pt idx="3">
                  <c:v>4. MECANISMO ATENCIÓN CIUDADANO</c:v>
                </c:pt>
                <c:pt idx="4">
                  <c:v>5. TRANSPARENCIA</c:v>
                </c:pt>
                <c:pt idx="5">
                  <c:v>6. INICIATIVAS ADICIONALES </c:v>
                </c:pt>
              </c:strCache>
            </c:strRef>
          </c:cat>
          <c:val>
            <c:numRef>
              <c:f>FORMU!$C$29:$C$34</c:f>
              <c:numCache>
                <c:formatCode>General</c:formatCode>
                <c:ptCount val="6"/>
                <c:pt idx="0">
                  <c:v>9</c:v>
                </c:pt>
                <c:pt idx="1">
                  <c:v>1</c:v>
                </c:pt>
                <c:pt idx="2">
                  <c:v>30</c:v>
                </c:pt>
                <c:pt idx="3">
                  <c:v>21</c:v>
                </c:pt>
                <c:pt idx="4">
                  <c:v>30</c:v>
                </c:pt>
                <c:pt idx="5">
                  <c:v>9</c:v>
                </c:pt>
              </c:numCache>
            </c:numRef>
          </c:val>
          <c:extLst>
            <c:ext xmlns:c16="http://schemas.microsoft.com/office/drawing/2014/chart" uri="{C3380CC4-5D6E-409C-BE32-E72D297353CC}">
              <c16:uniqueId val="{00000001-4049-45BC-9307-48800F95334B}"/>
            </c:ext>
          </c:extLst>
        </c:ser>
        <c:dLbls>
          <c:dLblPos val="inEnd"/>
          <c:showLegendKey val="0"/>
          <c:showVal val="1"/>
          <c:showCatName val="0"/>
          <c:showSerName val="0"/>
          <c:showPercent val="0"/>
          <c:showBubbleSize val="0"/>
        </c:dLbls>
        <c:gapWidth val="115"/>
        <c:overlap val="-20"/>
        <c:axId val="92574576"/>
        <c:axId val="92578320"/>
      </c:barChart>
      <c:catAx>
        <c:axId val="92574576"/>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2578320"/>
        <c:crosses val="autoZero"/>
        <c:auto val="1"/>
        <c:lblAlgn val="ctr"/>
        <c:lblOffset val="100"/>
        <c:noMultiLvlLbl val="0"/>
      </c:catAx>
      <c:valAx>
        <c:axId val="925783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25745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302993147754339"/>
          <c:y val="0.1500948754356525"/>
          <c:w val="0.39269025678359554"/>
          <c:h val="0.6614577685985974"/>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B8F-4862-A73F-78B77D1E4C4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B8F-4862-A73F-78B77D1E4C4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B8F-4862-A73F-78B77D1E4C4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B8F-4862-A73F-78B77D1E4C4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BB8F-4862-A73F-78B77D1E4C4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BB8F-4862-A73F-78B77D1E4C46}"/>
              </c:ext>
            </c:extLst>
          </c:dPt>
          <c:dLbls>
            <c:dLbl>
              <c:idx val="1"/>
              <c:tx>
                <c:rich>
                  <a:bodyPr/>
                  <a:lstStyle/>
                  <a:p>
                    <a:r>
                      <a:rPr lang="en-US"/>
                      <a:t>*</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B8F-4862-A73F-78B77D1E4C46}"/>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FORMU!$A$4:$A$9</c:f>
              <c:strCache>
                <c:ptCount val="6"/>
                <c:pt idx="0">
                  <c:v>1. GESTIÓN RIESGO CORRUPCIÓN</c:v>
                </c:pt>
                <c:pt idx="1">
                  <c:v>2. RACIONALIZACIÓN DE TRÁMITES </c:v>
                </c:pt>
                <c:pt idx="2">
                  <c:v>3. RENDICIÓN DE CUENTAS</c:v>
                </c:pt>
                <c:pt idx="3">
                  <c:v>4. MECANISMO ATENCIÓN CIUDADANO</c:v>
                </c:pt>
                <c:pt idx="4">
                  <c:v>5. TRANSPARENCIA</c:v>
                </c:pt>
                <c:pt idx="5">
                  <c:v>6. INICIATIVAS ADICIONALES </c:v>
                </c:pt>
              </c:strCache>
            </c:strRef>
          </c:cat>
          <c:val>
            <c:numRef>
              <c:f>FORMU!$B$4:$B$9</c:f>
              <c:numCache>
                <c:formatCode>General</c:formatCode>
                <c:ptCount val="6"/>
                <c:pt idx="0">
                  <c:v>9</c:v>
                </c:pt>
                <c:pt idx="1">
                  <c:v>1</c:v>
                </c:pt>
                <c:pt idx="2">
                  <c:v>30</c:v>
                </c:pt>
                <c:pt idx="3">
                  <c:v>21</c:v>
                </c:pt>
                <c:pt idx="4">
                  <c:v>30</c:v>
                </c:pt>
                <c:pt idx="5">
                  <c:v>9</c:v>
                </c:pt>
              </c:numCache>
            </c:numRef>
          </c:val>
          <c:extLst>
            <c:ext xmlns:c16="http://schemas.microsoft.com/office/drawing/2014/chart" uri="{C3380CC4-5D6E-409C-BE32-E72D297353CC}">
              <c16:uniqueId val="{0000000C-BB8F-4862-A73F-78B77D1E4C46}"/>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layout>
        <c:manualLayout>
          <c:xMode val="edge"/>
          <c:yMode val="edge"/>
          <c:x val="5.3437937046190397E-2"/>
          <c:y val="0.85662231085743101"/>
          <c:w val="0.91907708616714878"/>
          <c:h val="0.11717681578012355"/>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_rels/data1.xml.rels><?xml version="1.0" encoding="UTF-8" standalone="yes"?>
<Relationships xmlns="http://schemas.openxmlformats.org/package/2006/relationships"><Relationship Id="rId3" Type="http://schemas.openxmlformats.org/officeDocument/2006/relationships/hyperlink" Target="#'4. MECANISMO ATENCI&#211;N CIUDADANO'!A1"/><Relationship Id="rId2" Type="http://schemas.openxmlformats.org/officeDocument/2006/relationships/hyperlink" Target="#'3. RENDICI&#211;N DE CUENTAS'!A1"/><Relationship Id="rId1" Type="http://schemas.openxmlformats.org/officeDocument/2006/relationships/hyperlink" Target="#'2. RACIONALIZACI&#211;N DE TR&#193;MITES '!A1"/><Relationship Id="rId6" Type="http://schemas.openxmlformats.org/officeDocument/2006/relationships/hyperlink" Target="#'1. GESTI&#211;N RIESGO CORRUPCI&#211;N'!A1"/><Relationship Id="rId5" Type="http://schemas.openxmlformats.org/officeDocument/2006/relationships/hyperlink" Target="#'6. INICIATIVAS ADICIONALES'!A1"/><Relationship Id="rId4" Type="http://schemas.openxmlformats.org/officeDocument/2006/relationships/hyperlink" Target="#'5. TRANSPARENCIA'!A1"/></Relationships>
</file>

<file path=xl/diagrams/_rels/data3.xml.rels><?xml version="1.0" encoding="UTF-8" standalone="yes"?>
<Relationships xmlns="http://schemas.openxmlformats.org/package/2006/relationships"><Relationship Id="rId3" Type="http://schemas.openxmlformats.org/officeDocument/2006/relationships/hyperlink" Target="#'3. RENDICI&#211;N DE CUENTAS'!A1"/><Relationship Id="rId2" Type="http://schemas.openxmlformats.org/officeDocument/2006/relationships/hyperlink" Target="#'2. RACIONALIZACI&#211;N DE TR&#193;MITES '!A1"/><Relationship Id="rId1" Type="http://schemas.openxmlformats.org/officeDocument/2006/relationships/hyperlink" Target="#'1. GESTI&#211;N RIESGO CORRUPCI&#211;N'!A1"/><Relationship Id="rId6" Type="http://schemas.openxmlformats.org/officeDocument/2006/relationships/hyperlink" Target="#'6. INICIATIVAS ADICIONALES '!A1"/><Relationship Id="rId5" Type="http://schemas.openxmlformats.org/officeDocument/2006/relationships/hyperlink" Target="#'5. TRANSPARENCIA'!A1"/><Relationship Id="rId4" Type="http://schemas.openxmlformats.org/officeDocument/2006/relationships/hyperlink" Target="#'4. MECANISMO ATENCI&#211;N CIUDADANO'!A1"/></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3_4">
  <dgm:title val=""/>
  <dgm:desc val=""/>
  <dgm:catLst>
    <dgm:cat type="accent3" pri="11400"/>
  </dgm:catLst>
  <dgm:styleLbl name="node0">
    <dgm:fillClrLst meth="cycle">
      <a:schemeClr val="accent3">
        <a:shade val="60000"/>
      </a:schemeClr>
    </dgm:fillClrLst>
    <dgm:linClrLst meth="repeat">
      <a:schemeClr val="lt1"/>
    </dgm:linClrLst>
    <dgm:effectClrLst/>
    <dgm:txLinClrLst/>
    <dgm:txFillClrLst/>
    <dgm:txEffectClrLst/>
  </dgm:styleLbl>
  <dgm:styleLbl name="node1">
    <dgm:fillClrLst meth="cycle">
      <a:schemeClr val="accent3">
        <a:shade val="50000"/>
      </a:schemeClr>
      <a:schemeClr val="accent3">
        <a:tint val="55000"/>
      </a:schemeClr>
    </dgm:fillClrLst>
    <dgm:linClrLst meth="repeat">
      <a:schemeClr val="lt1"/>
    </dgm:linClrLst>
    <dgm:effectClrLst/>
    <dgm:txLinClrLst/>
    <dgm:txFillClrLst/>
    <dgm:txEffectClrLst/>
  </dgm:styleLbl>
  <dgm:styleLbl name="alignNode1">
    <dgm:fillClrLst meth="cycle">
      <a:schemeClr val="accent3">
        <a:shade val="50000"/>
      </a:schemeClr>
      <a:schemeClr val="accent3">
        <a:tint val="55000"/>
      </a:schemeClr>
    </dgm:fillClrLst>
    <dgm:linClrLst meth="cycle">
      <a:schemeClr val="accent3">
        <a:shade val="50000"/>
      </a:schemeClr>
      <a:schemeClr val="accent3">
        <a:tint val="55000"/>
      </a:schemeClr>
    </dgm:linClrLst>
    <dgm:effectClrLst/>
    <dgm:txLinClrLst/>
    <dgm:txFillClrLst/>
    <dgm:txEffectClrLst/>
  </dgm:styleLbl>
  <dgm:styleLbl name="lnNode1">
    <dgm:fillClrLst meth="cycle">
      <a:schemeClr val="accent3">
        <a:shade val="50000"/>
      </a:schemeClr>
      <a:schemeClr val="accent3">
        <a:tint val="55000"/>
      </a:schemeClr>
    </dgm:fillClrLst>
    <dgm:linClrLst meth="repeat">
      <a:schemeClr val="lt1"/>
    </dgm:linClrLst>
    <dgm:effectClrLst/>
    <dgm:txLinClrLst/>
    <dgm:txFillClrLst/>
    <dgm:txEffectClrLst/>
  </dgm:styleLbl>
  <dgm:styleLbl name="vennNode1">
    <dgm:fillClrLst meth="cycle">
      <a:schemeClr val="accent3">
        <a:shade val="80000"/>
        <a:alpha val="50000"/>
      </a:schemeClr>
      <a:schemeClr val="accent3">
        <a:tint val="50000"/>
        <a:alpha val="50000"/>
      </a:schemeClr>
    </dgm:fillClrLst>
    <dgm:linClrLst meth="repeat">
      <a:schemeClr val="lt1"/>
    </dgm:linClrLst>
    <dgm:effectClrLst/>
    <dgm:txLinClrLst/>
    <dgm:txFillClrLst/>
    <dgm:txEffectClrLst/>
  </dgm:styleLbl>
  <dgm:styleLbl name="node2">
    <dgm:fillClrLst>
      <a:schemeClr val="accent3">
        <a:shade val="80000"/>
      </a:schemeClr>
    </dgm:fillClrLst>
    <dgm:linClrLst meth="repeat">
      <a:schemeClr val="lt1"/>
    </dgm:linClrLst>
    <dgm:effectClrLst/>
    <dgm:txLinClrLst/>
    <dgm:txFillClrLst/>
    <dgm:txEffectClrLst/>
  </dgm:styleLbl>
  <dgm:styleLbl name="node3">
    <dgm:fillClrLst>
      <a:schemeClr val="accent3">
        <a:tint val="99000"/>
      </a:schemeClr>
    </dgm:fillClrLst>
    <dgm:linClrLst meth="repeat">
      <a:schemeClr val="lt1"/>
    </dgm:linClrLst>
    <dgm:effectClrLst/>
    <dgm:txLinClrLst/>
    <dgm:txFillClrLst/>
    <dgm:txEffectClrLst/>
  </dgm:styleLbl>
  <dgm:styleLbl name="node4">
    <dgm:fillClrLst>
      <a:schemeClr val="accent3">
        <a:tint val="70000"/>
      </a:schemeClr>
    </dgm:fillClrLst>
    <dgm:linClrLst meth="repeat">
      <a:schemeClr val="lt1"/>
    </dgm:linClrLst>
    <dgm:effectClrLst/>
    <dgm:txLinClrLst/>
    <dgm:txFillClrLst/>
    <dgm:txEffectClrLst/>
  </dgm:styleLbl>
  <dgm:styleLbl name="fgImgPlace1">
    <dgm:fillClrLst>
      <a:schemeClr val="accent3">
        <a:tint val="50000"/>
      </a:schemeClr>
      <a:schemeClr val="accent3">
        <a:tint val="55000"/>
      </a:schemeClr>
    </dgm:fillClrLst>
    <dgm:linClrLst meth="repeat">
      <a:schemeClr val="lt1"/>
    </dgm:linClrLst>
    <dgm:effectClrLst/>
    <dgm:txLinClrLst/>
    <dgm:txFillClrLst meth="repeat">
      <a:schemeClr val="lt1"/>
    </dgm:txFillClrLst>
    <dgm:txEffectClrLst/>
  </dgm:styleLbl>
  <dgm:styleLbl name="alignImgPlace1">
    <dgm:fillClrLst>
      <a:schemeClr val="accent3">
        <a:tint val="50000"/>
      </a:schemeClr>
      <a:schemeClr val="accent3">
        <a:tint val="55000"/>
      </a:schemeClr>
    </dgm:fillClrLst>
    <dgm:linClrLst meth="repeat">
      <a:schemeClr val="lt1"/>
    </dgm:linClrLst>
    <dgm:effectClrLst/>
    <dgm:txLinClrLst/>
    <dgm:txFillClrLst meth="repeat">
      <a:schemeClr val="lt1"/>
    </dgm:txFillClrLst>
    <dgm:txEffectClrLst/>
  </dgm:styleLbl>
  <dgm:styleLbl name="bgImgPlace1">
    <dgm:fillClrLst>
      <a:schemeClr val="accent3">
        <a:tint val="50000"/>
      </a:schemeClr>
      <a:schemeClr val="accent3">
        <a:tint val="55000"/>
      </a:schemeClr>
    </dgm:fillClrLst>
    <dgm:linClrLst meth="repeat">
      <a:schemeClr val="lt1"/>
    </dgm:linClrLst>
    <dgm:effectClrLst/>
    <dgm:txLinClrLst/>
    <dgm:txFillClrLst meth="repeat">
      <a:schemeClr val="lt1"/>
    </dgm:txFillClrLst>
    <dgm:txEffectClrLst/>
  </dgm:styleLbl>
  <dgm:styleLbl name="sibTrans2D1">
    <dgm:fillClrLst meth="cycle">
      <a:schemeClr val="accent3">
        <a:shade val="90000"/>
      </a:schemeClr>
      <a:schemeClr val="accent3">
        <a:tint val="50000"/>
      </a:schemeClr>
    </dgm:fillClrLst>
    <dgm:linClrLst meth="cycle">
      <a:schemeClr val="accent3">
        <a:shade val="90000"/>
      </a:schemeClr>
      <a:schemeClr val="accent3">
        <a:tint val="50000"/>
      </a:schemeClr>
    </dgm:linClrLst>
    <dgm:effectClrLst/>
    <dgm:txLinClrLst/>
    <dgm:txFillClrLst/>
    <dgm:txEffectClrLst/>
  </dgm:styleLbl>
  <dgm:styleLbl name="fgSibTrans2D1">
    <dgm:fillClrLst meth="cycle">
      <a:schemeClr val="accent3">
        <a:shade val="90000"/>
      </a:schemeClr>
      <a:schemeClr val="accent3">
        <a:tint val="50000"/>
      </a:schemeClr>
    </dgm:fillClrLst>
    <dgm:linClrLst meth="cycle">
      <a:schemeClr val="accent3">
        <a:shade val="90000"/>
      </a:schemeClr>
      <a:schemeClr val="accent3">
        <a:tint val="50000"/>
      </a:schemeClr>
    </dgm:linClrLst>
    <dgm:effectClrLst/>
    <dgm:txLinClrLst/>
    <dgm:txFillClrLst/>
    <dgm:txEffectClrLst/>
  </dgm:styleLbl>
  <dgm:styleLbl name="bgSibTrans2D1">
    <dgm:fillClrLst meth="cycle">
      <a:schemeClr val="accent3">
        <a:shade val="90000"/>
      </a:schemeClr>
      <a:schemeClr val="accent3">
        <a:tint val="50000"/>
      </a:schemeClr>
    </dgm:fillClrLst>
    <dgm:linClrLst meth="cycle">
      <a:schemeClr val="accent3">
        <a:shade val="90000"/>
      </a:schemeClr>
      <a:schemeClr val="accent3">
        <a:tint val="50000"/>
      </a:schemeClr>
    </dgm:linClrLst>
    <dgm:effectClrLst/>
    <dgm:txLinClrLst/>
    <dgm:txFillClrLst/>
    <dgm:txEffectClrLst/>
  </dgm:styleLbl>
  <dgm:styleLbl name="sibTrans1D1">
    <dgm:fillClrLst meth="cycle">
      <a:schemeClr val="accent3">
        <a:shade val="90000"/>
      </a:schemeClr>
      <a:schemeClr val="accent3">
        <a:tint val="50000"/>
      </a:schemeClr>
    </dgm:fillClrLst>
    <dgm:linClrLst meth="cycle">
      <a:schemeClr val="accent3">
        <a:shade val="90000"/>
      </a:schemeClr>
      <a:schemeClr val="accent3">
        <a:tint val="50000"/>
      </a:schemeClr>
    </dgm:linClrLst>
    <dgm:effectClrLst/>
    <dgm:txLinClrLst/>
    <dgm:txFillClrLst meth="repeat">
      <a:schemeClr val="tx1"/>
    </dgm:txFillClrLst>
    <dgm:txEffectClrLst/>
  </dgm:styleLbl>
  <dgm:styleLbl name="callout">
    <dgm:fillClrLst meth="repeat">
      <a:schemeClr val="accent3"/>
    </dgm:fillClrLst>
    <dgm:linClrLst meth="repeat">
      <a:schemeClr val="accent3"/>
    </dgm:linClrLst>
    <dgm:effectClrLst/>
    <dgm:txLinClrLst/>
    <dgm:txFillClrLst meth="repeat">
      <a:schemeClr val="tx1"/>
    </dgm:txFillClrLst>
    <dgm:txEffectClrLst/>
  </dgm:styleLbl>
  <dgm:styleLbl name="asst0">
    <dgm:fillClrLst meth="repeat">
      <a:schemeClr val="accent3">
        <a:shade val="80000"/>
      </a:schemeClr>
    </dgm:fillClrLst>
    <dgm:linClrLst meth="repeat">
      <a:schemeClr val="lt1"/>
    </dgm:linClrLst>
    <dgm:effectClrLst/>
    <dgm:txLinClrLst/>
    <dgm:txFillClrLst/>
    <dgm:txEffectClrLst/>
  </dgm:styleLbl>
  <dgm:styleLbl name="asst1">
    <dgm:fillClrLst meth="repeat">
      <a:schemeClr val="accent3">
        <a:shade val="80000"/>
      </a:schemeClr>
    </dgm:fillClrLst>
    <dgm:linClrLst meth="repeat">
      <a:schemeClr val="lt1"/>
    </dgm:linClrLst>
    <dgm:effectClrLst/>
    <dgm:txLinClrLst/>
    <dgm:txFillClrLst/>
    <dgm:txEffectClrLst/>
  </dgm:styleLbl>
  <dgm:styleLbl name="asst2">
    <dgm:fillClrLst>
      <a:schemeClr val="accent3">
        <a:tint val="90000"/>
      </a:schemeClr>
    </dgm:fillClrLst>
    <dgm:linClrLst meth="repeat">
      <a:schemeClr val="lt1"/>
    </dgm:linClrLst>
    <dgm:effectClrLst/>
    <dgm:txLinClrLst/>
    <dgm:txFillClrLst/>
    <dgm:txEffectClrLst/>
  </dgm:styleLbl>
  <dgm:styleLbl name="asst3">
    <dgm:fillClrLst>
      <a:schemeClr val="accent3">
        <a:tint val="70000"/>
      </a:schemeClr>
    </dgm:fillClrLst>
    <dgm:linClrLst meth="repeat">
      <a:schemeClr val="lt1"/>
    </dgm:linClrLst>
    <dgm:effectClrLst/>
    <dgm:txLinClrLst/>
    <dgm:txFillClrLst/>
    <dgm:txEffectClrLst/>
  </dgm:styleLbl>
  <dgm:styleLbl name="asst4">
    <dgm:fillClrLst>
      <a:schemeClr val="accent3">
        <a:tint val="50000"/>
      </a:schemeClr>
    </dgm:fillClrLst>
    <dgm:linClrLst meth="repeat">
      <a:schemeClr val="lt1"/>
    </dgm:linClrLst>
    <dgm:effectClrLst/>
    <dgm:txLinClrLst/>
    <dgm:txFillClrLst/>
    <dgm:txEffectClrLst/>
  </dgm:styleLbl>
  <dgm:styleLbl name="parChTrans2D1">
    <dgm:fillClrLst meth="repeat">
      <a:schemeClr val="accent3">
        <a:tint val="60000"/>
      </a:schemeClr>
    </dgm:fillClrLst>
    <dgm:linClrLst meth="repeat">
      <a:schemeClr val="accent3">
        <a:shade val="80000"/>
      </a:schemeClr>
    </dgm:linClrLst>
    <dgm:effectClrLst/>
    <dgm:txLinClrLst/>
    <dgm:txFillClrLst/>
    <dgm:txEffectClrLst/>
  </dgm:styleLbl>
  <dgm:styleLbl name="parChTrans2D2">
    <dgm:fillClrLst meth="repeat">
      <a:schemeClr val="accent3">
        <a:tint val="90000"/>
      </a:schemeClr>
    </dgm:fillClrLst>
    <dgm:linClrLst meth="repeat">
      <a:schemeClr val="accent3">
        <a:tint val="90000"/>
      </a:schemeClr>
    </dgm:linClrLst>
    <dgm:effectClrLst/>
    <dgm:txLinClrLst/>
    <dgm:txFillClrLst/>
    <dgm:txEffectClrLst/>
  </dgm:styleLbl>
  <dgm:styleLbl name="parChTrans2D3">
    <dgm:fillClrLst meth="repeat">
      <a:schemeClr val="accent3">
        <a:tint val="70000"/>
      </a:schemeClr>
    </dgm:fillClrLst>
    <dgm:linClrLst meth="repeat">
      <a:schemeClr val="accent3">
        <a:tint val="70000"/>
      </a:schemeClr>
    </dgm:linClrLst>
    <dgm:effectClrLst/>
    <dgm:txLinClrLst/>
    <dgm:txFillClrLst/>
    <dgm:txEffectClrLst/>
  </dgm:styleLbl>
  <dgm:styleLbl name="parChTrans2D4">
    <dgm:fillClrLst meth="repeat">
      <a:schemeClr val="accent3">
        <a:tint val="50000"/>
      </a:schemeClr>
    </dgm:fillClrLst>
    <dgm:linClrLst meth="repeat">
      <a:schemeClr val="accent3">
        <a:tint val="50000"/>
      </a:schemeClr>
    </dgm:linClrLst>
    <dgm:effectClrLst/>
    <dgm:txLinClrLst/>
    <dgm:txFillClrLst meth="repeat">
      <a:schemeClr val="dk1"/>
    </dgm:txFillClrLst>
    <dgm:txEffectClrLst/>
  </dgm:styleLbl>
  <dgm:styleLbl name="parChTrans1D1">
    <dgm:fillClrLst meth="repeat">
      <a:schemeClr val="accent3">
        <a:shade val="80000"/>
      </a:schemeClr>
    </dgm:fillClrLst>
    <dgm:linClrLst meth="repeat">
      <a:schemeClr val="accent3">
        <a:shade val="80000"/>
      </a:schemeClr>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3">
        <a:tint val="90000"/>
      </a:schemeClr>
    </dgm:linClrLst>
    <dgm:effectClrLst/>
    <dgm:txLinClrLst/>
    <dgm:txFillClrLst meth="repeat">
      <a:schemeClr val="tx1"/>
    </dgm:txFillClrLst>
    <dgm:txEffectClrLst/>
  </dgm:styleLbl>
  <dgm:styleLbl name="parChTrans1D3">
    <dgm:fillClrLst meth="repeat">
      <a:schemeClr val="accent3">
        <a:tint val="70000"/>
      </a:schemeClr>
    </dgm:fillClrLst>
    <dgm:linClrLst meth="repeat">
      <a:schemeClr val="accent3">
        <a:tint val="70000"/>
      </a:schemeClr>
    </dgm:linClrLst>
    <dgm:effectClrLst/>
    <dgm:txLinClrLst/>
    <dgm:txFillClrLst meth="repeat">
      <a:schemeClr val="tx1"/>
    </dgm:txFillClrLst>
    <dgm:txEffectClrLst/>
  </dgm:styleLbl>
  <dgm:styleLbl name="parChTrans1D4">
    <dgm:fillClrLst meth="repeat">
      <a:schemeClr val="accent3">
        <a:tint val="50000"/>
      </a:schemeClr>
    </dgm:fillClrLst>
    <dgm:linClrLst meth="repeat">
      <a:schemeClr val="accent3">
        <a:tint val="50000"/>
      </a:schemeClr>
    </dgm:linClrLst>
    <dgm:effectClrLst/>
    <dgm:txLinClrLst/>
    <dgm:txFillClrLst meth="repeat">
      <a:schemeClr val="tx1"/>
    </dgm:txFillClrLst>
    <dgm:txEffectClrLst/>
  </dgm:styleLbl>
  <dgm:styleLbl name="fgAcc1">
    <dgm:fillClrLst meth="repeat">
      <a:schemeClr val="lt1">
        <a:alpha val="90000"/>
      </a:schemeClr>
    </dgm:fillClrLst>
    <dgm:linClrLst meth="cycle">
      <a:schemeClr val="accent3">
        <a:shade val="50000"/>
      </a:schemeClr>
      <a:schemeClr val="accent3">
        <a:tint val="55000"/>
      </a:schemeClr>
    </dgm:linClrLst>
    <dgm:effectClrLst/>
    <dgm:txLinClrLst/>
    <dgm:txFillClrLst meth="repeat">
      <a:schemeClr val="dk1"/>
    </dgm:txFillClrLst>
    <dgm:txEffectClrLst/>
  </dgm:styleLbl>
  <dgm:styleLbl name="conFgAcc1">
    <dgm:fillClrLst meth="repeat">
      <a:schemeClr val="lt1">
        <a:alpha val="90000"/>
      </a:schemeClr>
    </dgm:fillClrLst>
    <dgm:linClrLst meth="cycle">
      <a:schemeClr val="accent3">
        <a:shade val="50000"/>
      </a:schemeClr>
      <a:schemeClr val="accent3">
        <a:tint val="55000"/>
      </a:schemeClr>
    </dgm:linClrLst>
    <dgm:effectClrLst/>
    <dgm:txLinClrLst/>
    <dgm:txFillClrLst meth="repeat">
      <a:schemeClr val="dk1"/>
    </dgm:txFillClrLst>
    <dgm:txEffectClrLst/>
  </dgm:styleLbl>
  <dgm:styleLbl name="alignAcc1">
    <dgm:fillClrLst meth="repeat">
      <a:schemeClr val="lt1">
        <a:alpha val="90000"/>
      </a:schemeClr>
    </dgm:fillClrLst>
    <dgm:linClrLst meth="cycle">
      <a:schemeClr val="accent3">
        <a:shade val="50000"/>
      </a:schemeClr>
      <a:schemeClr val="accent3">
        <a:tint val="55000"/>
      </a:schemeClr>
    </dgm:linClrLst>
    <dgm:effectClrLst/>
    <dgm:txLinClrLst/>
    <dgm:txFillClrLst meth="repeat">
      <a:schemeClr val="dk1"/>
    </dgm:txFillClrLst>
    <dgm:txEffectClrLst/>
  </dgm:styleLbl>
  <dgm:styleLbl name="trAlignAcc1">
    <dgm:fillClrLst meth="repeat">
      <a:schemeClr val="lt1">
        <a:alpha val="55000"/>
      </a:schemeClr>
    </dgm:fillClrLst>
    <dgm:linClrLst meth="repeat">
      <a:schemeClr val="accent3"/>
    </dgm:linClrLst>
    <dgm:effectClrLst/>
    <dgm:txLinClrLst/>
    <dgm:txFillClrLst meth="repeat">
      <a:schemeClr val="dk1"/>
    </dgm:txFillClrLst>
    <dgm:txEffectClrLst/>
  </dgm:styleLbl>
  <dgm:styleLbl name="bgAcc1">
    <dgm:fillClrLst meth="repeat">
      <a:schemeClr val="lt1">
        <a:alpha val="90000"/>
      </a:schemeClr>
    </dgm:fillClrLst>
    <dgm:linClrLst meth="cycle">
      <a:schemeClr val="accent3">
        <a:shade val="50000"/>
      </a:schemeClr>
      <a:schemeClr val="accent3">
        <a:tint val="55000"/>
      </a:schemeClr>
    </dgm:linClrLst>
    <dgm:effectClrLst/>
    <dgm:txLinClrLst/>
    <dgm:txFillClrLst meth="repeat">
      <a:schemeClr val="dk1"/>
    </dgm:txFillClrLst>
    <dgm:txEffectClrLst/>
  </dgm:styleLbl>
  <dgm:styleLbl name="solidFgAcc1">
    <dgm:fillClrLst meth="repeat">
      <a:schemeClr val="lt1"/>
    </dgm:fillClrLst>
    <dgm:linClrLst meth="cycle">
      <a:schemeClr val="accent3">
        <a:shade val="50000"/>
      </a:schemeClr>
      <a:schemeClr val="accent3">
        <a:tint val="55000"/>
      </a:schemeClr>
    </dgm:linClrLst>
    <dgm:effectClrLst/>
    <dgm:txLinClrLst/>
    <dgm:txFillClrLst meth="repeat">
      <a:schemeClr val="dk1"/>
    </dgm:txFillClrLst>
    <dgm:txEffectClrLst/>
  </dgm:styleLbl>
  <dgm:styleLbl name="solidAlignAcc1">
    <dgm:fillClrLst meth="repeat">
      <a:schemeClr val="lt1"/>
    </dgm:fillClrLst>
    <dgm:linClrLst meth="repeat">
      <a:schemeClr val="accent3"/>
    </dgm:linClrLst>
    <dgm:effectClrLst/>
    <dgm:txLinClrLst/>
    <dgm:txFillClrLst meth="repeat">
      <a:schemeClr val="dk1"/>
    </dgm:txFillClrLst>
    <dgm:txEffectClrLst/>
  </dgm:styleLbl>
  <dgm:styleLbl name="solidBgAcc1">
    <dgm:fillClrLst meth="repeat">
      <a:schemeClr val="lt1"/>
    </dgm:fillClrLst>
    <dgm:linClrLst meth="repeat">
      <a:schemeClr val="accent3"/>
    </dgm:linClrLst>
    <dgm:effectClrLst/>
    <dgm:txLinClrLst/>
    <dgm:txFillClrLst meth="repeat">
      <a:schemeClr val="dk1"/>
    </dgm:txFillClrLst>
    <dgm:txEffectClrLst/>
  </dgm:styleLbl>
  <dgm:styleLbl name="fgAccFollowNode1">
    <dgm:fillClrLst meth="repeat">
      <a:schemeClr val="accent3">
        <a:alpha val="90000"/>
        <a:tint val="55000"/>
      </a:schemeClr>
    </dgm:fillClrLst>
    <dgm:linClrLst meth="repeat">
      <a:schemeClr val="accent3">
        <a:alpha val="90000"/>
        <a:tint val="55000"/>
      </a:schemeClr>
    </dgm:linClrLst>
    <dgm:effectClrLst/>
    <dgm:txLinClrLst/>
    <dgm:txFillClrLst meth="repeat">
      <a:schemeClr val="dk1"/>
    </dgm:txFillClrLst>
    <dgm:txEffectClrLst/>
  </dgm:styleLbl>
  <dgm:styleLbl name="alignAccFollowNode1">
    <dgm:fillClrLst meth="repeat">
      <a:schemeClr val="accent3">
        <a:alpha val="90000"/>
        <a:tint val="55000"/>
      </a:schemeClr>
    </dgm:fillClrLst>
    <dgm:linClrLst meth="repeat">
      <a:schemeClr val="accent3">
        <a:alpha val="90000"/>
        <a:tint val="55000"/>
      </a:schemeClr>
    </dgm:linClrLst>
    <dgm:effectClrLst/>
    <dgm:txLinClrLst/>
    <dgm:txFillClrLst meth="repeat">
      <a:schemeClr val="dk1"/>
    </dgm:txFillClrLst>
    <dgm:txEffectClrLst/>
  </dgm:styleLbl>
  <dgm:styleLbl name="bgAccFollowNode1">
    <dgm:fillClrLst meth="repeat">
      <a:schemeClr val="accent3">
        <a:alpha val="90000"/>
        <a:tint val="55000"/>
      </a:schemeClr>
    </dgm:fillClrLst>
    <dgm:linClrLst meth="repeat">
      <a:schemeClr val="lt1"/>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3">
        <a:shade val="80000"/>
      </a:schemeClr>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3">
        <a:tint val="90000"/>
      </a:schemeClr>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3">
        <a:tint val="70000"/>
      </a:schemeClr>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3">
        <a:tint val="50000"/>
      </a:schemeClr>
    </dgm:linClrLst>
    <dgm:effectClrLst/>
    <dgm:txLinClrLst/>
    <dgm:txFillClrLst meth="repeat">
      <a:schemeClr val="dk1"/>
    </dgm:txFillClrLst>
    <dgm:txEffectClrLst/>
  </dgm:styleLbl>
  <dgm:styleLbl name="bgShp">
    <dgm:fillClrLst meth="repeat">
      <a:schemeClr val="accent3">
        <a:tint val="55000"/>
      </a:schemeClr>
    </dgm:fillClrLst>
    <dgm:linClrLst meth="repeat">
      <a:schemeClr val="dk1"/>
    </dgm:linClrLst>
    <dgm:effectClrLst/>
    <dgm:txLinClrLst/>
    <dgm:txFillClrLst meth="repeat">
      <a:schemeClr val="dk1"/>
    </dgm:txFillClrLst>
    <dgm:txEffectClrLst/>
  </dgm:styleLbl>
  <dgm:styleLbl name="dkBgShp">
    <dgm:fillClrLst meth="repeat">
      <a:schemeClr val="accent3">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3">
        <a:tint val="50000"/>
        <a:alpha val="55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55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3_2">
  <dgm:title val=""/>
  <dgm:desc val=""/>
  <dgm:catLst>
    <dgm:cat type="accent3" pri="11200"/>
  </dgm:catLst>
  <dgm:styleLbl name="node0">
    <dgm:fillClrLst meth="repeat">
      <a:schemeClr val="accent3"/>
    </dgm:fillClrLst>
    <dgm:linClrLst meth="repeat">
      <a:schemeClr val="lt1"/>
    </dgm:linClrLst>
    <dgm:effectClrLst/>
    <dgm:txLinClrLst/>
    <dgm:txFillClrLst/>
    <dgm:txEffectClrLst/>
  </dgm:styleLbl>
  <dgm:styleLbl name="node1">
    <dgm:fillClrLst meth="repeat">
      <a:schemeClr val="accent3"/>
    </dgm:fillClrLst>
    <dgm:linClrLst meth="repeat">
      <a:schemeClr val="lt1"/>
    </dgm:linClrLst>
    <dgm:effectClrLst/>
    <dgm:txLinClrLst/>
    <dgm:txFillClrLst/>
    <dgm:txEffectClrLst/>
  </dgm:styleLbl>
  <dgm:styleLbl name="alignNode1">
    <dgm:fillClrLst meth="repeat">
      <a:schemeClr val="accent3"/>
    </dgm:fillClrLst>
    <dgm:linClrLst meth="repeat">
      <a:schemeClr val="accent3"/>
    </dgm:linClrLst>
    <dgm:effectClrLst/>
    <dgm:txLinClrLst/>
    <dgm:txFillClrLst/>
    <dgm:txEffectClrLst/>
  </dgm:styleLbl>
  <dgm:styleLbl name="lnNode1">
    <dgm:fillClrLst meth="repeat">
      <a:schemeClr val="accent3"/>
    </dgm:fillClrLst>
    <dgm:linClrLst meth="repeat">
      <a:schemeClr val="lt1"/>
    </dgm:linClrLst>
    <dgm:effectClrLst/>
    <dgm:txLinClrLst/>
    <dgm:txFillClrLst/>
    <dgm:txEffectClrLst/>
  </dgm:styleLbl>
  <dgm:styleLbl name="vennNode1">
    <dgm:fillClrLst meth="repeat">
      <a:schemeClr val="accent3">
        <a:alpha val="50000"/>
      </a:schemeClr>
    </dgm:fillClrLst>
    <dgm:linClrLst meth="repeat">
      <a:schemeClr val="lt1"/>
    </dgm:linClrLst>
    <dgm:effectClrLst/>
    <dgm:txLinClrLst/>
    <dgm:txFillClrLst/>
    <dgm:txEffectClrLst/>
  </dgm:styleLbl>
  <dgm:styleLbl name="node2">
    <dgm:fillClrLst meth="repeat">
      <a:schemeClr val="accent3"/>
    </dgm:fillClrLst>
    <dgm:linClrLst meth="repeat">
      <a:schemeClr val="lt1"/>
    </dgm:linClrLst>
    <dgm:effectClrLst/>
    <dgm:txLinClrLst/>
    <dgm:txFillClrLst/>
    <dgm:txEffectClrLst/>
  </dgm:styleLbl>
  <dgm:styleLbl name="node3">
    <dgm:fillClrLst meth="repeat">
      <a:schemeClr val="accent3"/>
    </dgm:fillClrLst>
    <dgm:linClrLst meth="repeat">
      <a:schemeClr val="lt1"/>
    </dgm:linClrLst>
    <dgm:effectClrLst/>
    <dgm:txLinClrLst/>
    <dgm:txFillClrLst/>
    <dgm:txEffectClrLst/>
  </dgm:styleLbl>
  <dgm:styleLbl name="node4">
    <dgm:fillClrLst meth="repeat">
      <a:schemeClr val="accent3"/>
    </dgm:fillClrLst>
    <dgm:linClrLst meth="repeat">
      <a:schemeClr val="lt1"/>
    </dgm:linClrLst>
    <dgm:effectClrLst/>
    <dgm:txLinClrLst/>
    <dgm:txFillClrLst/>
    <dgm:txEffectClrLst/>
  </dgm:styleLbl>
  <dgm:styleLbl name="fgImgPlace1">
    <dgm:fillClrLst meth="repeat">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3">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3">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3">
        <a:tint val="60000"/>
      </a:schemeClr>
    </dgm:fillClrLst>
    <dgm:linClrLst meth="repeat">
      <a:schemeClr val="accent3">
        <a:tint val="60000"/>
      </a:schemeClr>
    </dgm:linClrLst>
    <dgm:effectClrLst/>
    <dgm:txLinClrLst/>
    <dgm:txFillClrLst/>
    <dgm:txEffectClrLst/>
  </dgm:styleLbl>
  <dgm:styleLbl name="fgSibTrans2D1">
    <dgm:fillClrLst meth="repeat">
      <a:schemeClr val="accent3">
        <a:tint val="60000"/>
      </a:schemeClr>
    </dgm:fillClrLst>
    <dgm:linClrLst meth="repeat">
      <a:schemeClr val="accent3">
        <a:tint val="60000"/>
      </a:schemeClr>
    </dgm:linClrLst>
    <dgm:effectClrLst/>
    <dgm:txLinClrLst/>
    <dgm:txFillClrLst/>
    <dgm:txEffectClrLst/>
  </dgm:styleLbl>
  <dgm:styleLbl name="bgSibTrans2D1">
    <dgm:fillClrLst meth="repeat">
      <a:schemeClr val="accent3">
        <a:tint val="60000"/>
      </a:schemeClr>
    </dgm:fillClrLst>
    <dgm:linClrLst meth="repeat">
      <a:schemeClr val="accent3">
        <a:tint val="60000"/>
      </a:schemeClr>
    </dgm:linClrLst>
    <dgm:effectClrLst/>
    <dgm:txLinClrLst/>
    <dgm:txFillClrLst/>
    <dgm:txEffectClrLst/>
  </dgm:styleLbl>
  <dgm:styleLbl name="sibTrans1D1">
    <dgm:fillClrLst meth="repeat">
      <a:schemeClr val="accent3"/>
    </dgm:fillClrLst>
    <dgm:linClrLst meth="repeat">
      <a:schemeClr val="accent3"/>
    </dgm:linClrLst>
    <dgm:effectClrLst/>
    <dgm:txLinClrLst/>
    <dgm:txFillClrLst meth="repeat">
      <a:schemeClr val="tx1"/>
    </dgm:txFillClrLst>
    <dgm:txEffectClrLst/>
  </dgm:styleLbl>
  <dgm:styleLbl name="callout">
    <dgm:fillClrLst meth="repeat">
      <a:schemeClr val="accent3"/>
    </dgm:fillClrLst>
    <dgm:linClrLst meth="repeat">
      <a:schemeClr val="accent3">
        <a:tint val="50000"/>
      </a:schemeClr>
    </dgm:linClrLst>
    <dgm:effectClrLst/>
    <dgm:txLinClrLst/>
    <dgm:txFillClrLst meth="repeat">
      <a:schemeClr val="tx1"/>
    </dgm:txFillClrLst>
    <dgm:txEffectClrLst/>
  </dgm:styleLbl>
  <dgm:styleLbl name="asst0">
    <dgm:fillClrLst meth="repeat">
      <a:schemeClr val="accent3"/>
    </dgm:fillClrLst>
    <dgm:linClrLst meth="repeat">
      <a:schemeClr val="lt1"/>
    </dgm:linClrLst>
    <dgm:effectClrLst/>
    <dgm:txLinClrLst/>
    <dgm:txFillClrLst/>
    <dgm:txEffectClrLst/>
  </dgm:styleLbl>
  <dgm:styleLbl name="asst1">
    <dgm:fillClrLst meth="repeat">
      <a:schemeClr val="accent3"/>
    </dgm:fillClrLst>
    <dgm:linClrLst meth="repeat">
      <a:schemeClr val="lt1"/>
    </dgm:linClrLst>
    <dgm:effectClrLst/>
    <dgm:txLinClrLst/>
    <dgm:txFillClrLst/>
    <dgm:txEffectClrLst/>
  </dgm:styleLbl>
  <dgm:styleLbl name="asst2">
    <dgm:fillClrLst meth="repeat">
      <a:schemeClr val="accent3"/>
    </dgm:fillClrLst>
    <dgm:linClrLst meth="repeat">
      <a:schemeClr val="lt1"/>
    </dgm:linClrLst>
    <dgm:effectClrLst/>
    <dgm:txLinClrLst/>
    <dgm:txFillClrLst/>
    <dgm:txEffectClrLst/>
  </dgm:styleLbl>
  <dgm:styleLbl name="asst3">
    <dgm:fillClrLst meth="repeat">
      <a:schemeClr val="accent3"/>
    </dgm:fillClrLst>
    <dgm:linClrLst meth="repeat">
      <a:schemeClr val="lt1"/>
    </dgm:linClrLst>
    <dgm:effectClrLst/>
    <dgm:txLinClrLst/>
    <dgm:txFillClrLst/>
    <dgm:txEffectClrLst/>
  </dgm:styleLbl>
  <dgm:styleLbl name="asst4">
    <dgm:fillClrLst meth="repeat">
      <a:schemeClr val="accent3"/>
    </dgm:fillClrLst>
    <dgm:linClrLst meth="repeat">
      <a:schemeClr val="lt1"/>
    </dgm:linClrLst>
    <dgm:effectClrLst/>
    <dgm:txLinClrLst/>
    <dgm:txFillClrLst/>
    <dgm:txEffectClrLst/>
  </dgm:styleLbl>
  <dgm:styleLbl name="parChTrans2D1">
    <dgm:fillClrLst meth="repeat">
      <a:schemeClr val="accent3">
        <a:tint val="60000"/>
      </a:schemeClr>
    </dgm:fillClrLst>
    <dgm:linClrLst meth="repeat">
      <a:schemeClr val="accent3">
        <a:tint val="60000"/>
      </a:schemeClr>
    </dgm:linClrLst>
    <dgm:effectClrLst/>
    <dgm:txLinClrLst/>
    <dgm:txFillClrLst meth="repeat">
      <a:schemeClr val="lt1"/>
    </dgm:txFillClrLst>
    <dgm:txEffectClrLst/>
  </dgm:styleLbl>
  <dgm:styleLbl name="parChTrans2D2">
    <dgm:fillClrLst meth="repeat">
      <a:schemeClr val="accent3"/>
    </dgm:fillClrLst>
    <dgm:linClrLst meth="repeat">
      <a:schemeClr val="accent3"/>
    </dgm:linClrLst>
    <dgm:effectClrLst/>
    <dgm:txLinClrLst/>
    <dgm:txFillClrLst meth="repeat">
      <a:schemeClr val="lt1"/>
    </dgm:txFillClrLst>
    <dgm:txEffectClrLst/>
  </dgm:styleLbl>
  <dgm:styleLbl name="parChTrans2D3">
    <dgm:fillClrLst meth="repeat">
      <a:schemeClr val="accent3"/>
    </dgm:fillClrLst>
    <dgm:linClrLst meth="repeat">
      <a:schemeClr val="accent3"/>
    </dgm:linClrLst>
    <dgm:effectClrLst/>
    <dgm:txLinClrLst/>
    <dgm:txFillClrLst meth="repeat">
      <a:schemeClr val="lt1"/>
    </dgm:txFillClrLst>
    <dgm:txEffectClrLst/>
  </dgm:styleLbl>
  <dgm:styleLbl name="parChTrans2D4">
    <dgm:fillClrLst meth="repeat">
      <a:schemeClr val="accent3"/>
    </dgm:fillClrLst>
    <dgm:linClrLst meth="repeat">
      <a:schemeClr val="accent3"/>
    </dgm:linClrLst>
    <dgm:effectClrLst/>
    <dgm:txLinClrLst/>
    <dgm:txFillClrLst meth="repeat">
      <a:schemeClr val="lt1"/>
    </dgm:txFillClrLst>
    <dgm:txEffectClrLst/>
  </dgm:styleLbl>
  <dgm:styleLbl name="parChTrans1D1">
    <dgm:fillClrLst meth="repeat">
      <a:schemeClr val="accent3"/>
    </dgm:fillClrLst>
    <dgm:linClrLst meth="repeat">
      <a:schemeClr val="accent3">
        <a:shade val="60000"/>
      </a:schemeClr>
    </dgm:linClrLst>
    <dgm:effectClrLst/>
    <dgm:txLinClrLst/>
    <dgm:txFillClrLst meth="repeat">
      <a:schemeClr val="tx1"/>
    </dgm:txFillClrLst>
    <dgm:txEffectClrLst/>
  </dgm:styleLbl>
  <dgm:styleLbl name="parChTrans1D2">
    <dgm:fillClrLst meth="repeat">
      <a:schemeClr val="accent3"/>
    </dgm:fillClrLst>
    <dgm:linClrLst meth="repeat">
      <a:schemeClr val="accent3">
        <a:shade val="60000"/>
      </a:schemeClr>
    </dgm:linClrLst>
    <dgm:effectClrLst/>
    <dgm:txLinClrLst/>
    <dgm:txFillClrLst meth="repeat">
      <a:schemeClr val="tx1"/>
    </dgm:txFillClrLst>
    <dgm:txEffectClrLst/>
  </dgm:styleLbl>
  <dgm:styleLbl name="parChTrans1D3">
    <dgm:fillClrLst meth="repeat">
      <a:schemeClr val="accent3"/>
    </dgm:fillClrLst>
    <dgm:linClrLst meth="repeat">
      <a:schemeClr val="accent3">
        <a:shade val="80000"/>
      </a:schemeClr>
    </dgm:linClrLst>
    <dgm:effectClrLst/>
    <dgm:txLinClrLst/>
    <dgm:txFillClrLst meth="repeat">
      <a:schemeClr val="tx1"/>
    </dgm:txFillClrLst>
    <dgm:txEffectClrLst/>
  </dgm:styleLbl>
  <dgm:styleLbl name="parChTrans1D4">
    <dgm:fillClrLst meth="repeat">
      <a:schemeClr val="accent3"/>
    </dgm:fillClrLst>
    <dgm:linClrLst meth="repeat">
      <a:schemeClr val="accent3">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3"/>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solidFgAcc1">
    <dgm:fillClrLst meth="repeat">
      <a:schemeClr val="lt1"/>
    </dgm:fillClrLst>
    <dgm:linClrLst meth="repeat">
      <a:schemeClr val="accent3"/>
    </dgm:linClrLst>
    <dgm:effectClrLst/>
    <dgm:txLinClrLst/>
    <dgm:txFillClrLst meth="repeat">
      <a:schemeClr val="dk1"/>
    </dgm:txFillClrLst>
    <dgm:txEffectClrLst/>
  </dgm:styleLbl>
  <dgm:styleLbl name="solidAlignAcc1">
    <dgm:fillClrLst meth="repeat">
      <a:schemeClr val="lt1"/>
    </dgm:fillClrLst>
    <dgm:linClrLst meth="repeat">
      <a:schemeClr val="accent3"/>
    </dgm:linClrLst>
    <dgm:effectClrLst/>
    <dgm:txLinClrLst/>
    <dgm:txFillClrLst meth="repeat">
      <a:schemeClr val="dk1"/>
    </dgm:txFillClrLst>
    <dgm:txEffectClrLst/>
  </dgm:styleLbl>
  <dgm:styleLbl name="solidBgAcc1">
    <dgm:fillClrLst meth="repeat">
      <a:schemeClr val="lt1"/>
    </dgm:fillClrLst>
    <dgm:linClrLst meth="repeat">
      <a:schemeClr val="accent3"/>
    </dgm:linClrLst>
    <dgm:effectClrLst/>
    <dgm:txLinClrLst/>
    <dgm:txFillClrLst meth="repeat">
      <a:schemeClr val="dk1"/>
    </dgm:txFillClrLst>
    <dgm:txEffectClrLst/>
  </dgm:styleLbl>
  <dgm:styleLbl name="fg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align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bg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accent3"/>
    </dgm:linClrLst>
    <dgm:effectClrLst/>
    <dgm:txLinClrLst/>
    <dgm:txFillClrLst meth="repeat">
      <a:schemeClr val="dk1"/>
    </dgm:txFillClrLst>
    <dgm:txEffectClrLst/>
  </dgm:styleLbl>
  <dgm:styleLbl name="dkBgShp">
    <dgm:fillClrLst meth="repeat">
      <a:schemeClr val="accent3">
        <a:shade val="80000"/>
      </a:schemeClr>
    </dgm:fillClrLst>
    <dgm:linClrLst meth="repeat">
      <a:schemeClr val="accent3"/>
    </dgm:linClrLst>
    <dgm:effectClrLst/>
    <dgm:txLinClrLst/>
    <dgm:txFillClrLst meth="repeat">
      <a:schemeClr val="lt1"/>
    </dgm:txFillClrLst>
    <dgm:txEffectClrLst/>
  </dgm:styleLbl>
  <dgm:styleLbl name="trBgShp">
    <dgm:fillClrLst meth="repeat">
      <a:schemeClr val="accent3">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DD2C887E-2633-4F12-BCBA-44645ECDF739}" type="doc">
      <dgm:prSet loTypeId="urn:microsoft.com/office/officeart/2005/8/layout/list1" loCatId="list" qsTypeId="urn:microsoft.com/office/officeart/2005/8/quickstyle/simple1" qsCatId="simple" csTypeId="urn:microsoft.com/office/officeart/2005/8/colors/accent1_2" csCatId="accent1" phldr="1"/>
      <dgm:spPr/>
      <dgm:t>
        <a:bodyPr/>
        <a:lstStyle/>
        <a:p>
          <a:endParaRPr lang="es-CO"/>
        </a:p>
      </dgm:t>
    </dgm:pt>
    <dgm:pt modelId="{0D1FA031-B9B4-4984-8034-D7C15F8C68EA}">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2: RACIONALIZACIÓN DE TRÁMITES </a:t>
          </a:r>
        </a:p>
      </dgm:t>
      <dgm:extLst>
        <a:ext uri="{E40237B7-FDA0-4F09-8148-C483321AD2D9}">
          <dgm14:cNvPr xmlns:dgm14="http://schemas.microsoft.com/office/drawing/2010/diagram" id="0" name="">
            <a:hlinkClick xmlns:r="http://schemas.openxmlformats.org/officeDocument/2006/relationships" r:id="rId1"/>
          </dgm14:cNvPr>
        </a:ext>
      </dgm:extLst>
    </dgm:pt>
    <dgm:pt modelId="{E7B77B2F-75CB-479B-A221-5A0763ABBCD0}" type="parTrans" cxnId="{C9304665-72A1-45BC-9A06-BC35BCB8CD8F}">
      <dgm:prSet/>
      <dgm:spPr/>
      <dgm:t>
        <a:bodyPr/>
        <a:lstStyle/>
        <a:p>
          <a:endParaRPr lang="es-CO" sz="2000" b="1"/>
        </a:p>
      </dgm:t>
    </dgm:pt>
    <dgm:pt modelId="{E6B32BA0-ACE8-4F9B-9C8B-DC73E44FEF30}" type="sibTrans" cxnId="{C9304665-72A1-45BC-9A06-BC35BCB8CD8F}">
      <dgm:prSet/>
      <dgm:spPr/>
      <dgm:t>
        <a:bodyPr/>
        <a:lstStyle/>
        <a:p>
          <a:endParaRPr lang="es-CO" sz="2000" b="1"/>
        </a:p>
      </dgm:t>
    </dgm:pt>
    <dgm:pt modelId="{AF508E41-31B6-498C-A3C6-67FD524B37C5}">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3: RENDICIÓN DE CUENTAS</a:t>
          </a:r>
        </a:p>
      </dgm:t>
      <dgm:extLst>
        <a:ext uri="{E40237B7-FDA0-4F09-8148-C483321AD2D9}">
          <dgm14:cNvPr xmlns:dgm14="http://schemas.microsoft.com/office/drawing/2010/diagram" id="0" name="">
            <a:hlinkClick xmlns:r="http://schemas.openxmlformats.org/officeDocument/2006/relationships" r:id="rId2"/>
          </dgm14:cNvPr>
        </a:ext>
      </dgm:extLst>
    </dgm:pt>
    <dgm:pt modelId="{C2DD9BC3-A75B-42A3-9524-EF8235766030}" type="parTrans" cxnId="{DE3DC369-79CB-4469-A6C4-C6C4BF112BD8}">
      <dgm:prSet/>
      <dgm:spPr/>
      <dgm:t>
        <a:bodyPr/>
        <a:lstStyle/>
        <a:p>
          <a:endParaRPr lang="es-CO" sz="2000" b="1"/>
        </a:p>
      </dgm:t>
    </dgm:pt>
    <dgm:pt modelId="{8C2A6FAB-DF1B-4328-B439-0AFA78240B7C}" type="sibTrans" cxnId="{DE3DC369-79CB-4469-A6C4-C6C4BF112BD8}">
      <dgm:prSet/>
      <dgm:spPr/>
      <dgm:t>
        <a:bodyPr/>
        <a:lstStyle/>
        <a:p>
          <a:endParaRPr lang="es-CO" sz="2000" b="1"/>
        </a:p>
      </dgm:t>
    </dgm:pt>
    <dgm:pt modelId="{6F6A88A5-2E46-46BF-A361-856F62DAF335}">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4: MECANISMOS PARA MEJORAR LA ATENCIÓN AL CIUDADANO</a:t>
          </a:r>
        </a:p>
      </dgm:t>
      <dgm:extLst>
        <a:ext uri="{E40237B7-FDA0-4F09-8148-C483321AD2D9}">
          <dgm14:cNvPr xmlns:dgm14="http://schemas.microsoft.com/office/drawing/2010/diagram" id="0" name="">
            <a:hlinkClick xmlns:r="http://schemas.openxmlformats.org/officeDocument/2006/relationships" r:id="rId3"/>
          </dgm14:cNvPr>
        </a:ext>
      </dgm:extLst>
    </dgm:pt>
    <dgm:pt modelId="{B15CC5DB-F026-4C27-9CF3-C9E4645652C8}" type="parTrans" cxnId="{D97C8939-61AA-43AD-A5B2-6C80C28866D1}">
      <dgm:prSet/>
      <dgm:spPr/>
      <dgm:t>
        <a:bodyPr/>
        <a:lstStyle/>
        <a:p>
          <a:endParaRPr lang="es-CO" sz="2000" b="1"/>
        </a:p>
      </dgm:t>
    </dgm:pt>
    <dgm:pt modelId="{FA280F02-9A46-4046-BC5B-CFAA482D973A}" type="sibTrans" cxnId="{D97C8939-61AA-43AD-A5B2-6C80C28866D1}">
      <dgm:prSet/>
      <dgm:spPr/>
      <dgm:t>
        <a:bodyPr/>
        <a:lstStyle/>
        <a:p>
          <a:endParaRPr lang="es-CO" sz="2000" b="1"/>
        </a:p>
      </dgm:t>
    </dgm:pt>
    <dgm:pt modelId="{78335969-98D2-4D1E-910D-B411B400FD82}">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5: MECANISMOS PARA LA TRANSPARENCIA Y ACCESO A LA INFORMACIÓN</a:t>
          </a:r>
        </a:p>
      </dgm:t>
      <dgm:extLst>
        <a:ext uri="{E40237B7-FDA0-4F09-8148-C483321AD2D9}">
          <dgm14:cNvPr xmlns:dgm14="http://schemas.microsoft.com/office/drawing/2010/diagram" id="0" name="">
            <a:hlinkClick xmlns:r="http://schemas.openxmlformats.org/officeDocument/2006/relationships" r:id="rId4"/>
          </dgm14:cNvPr>
        </a:ext>
      </dgm:extLst>
    </dgm:pt>
    <dgm:pt modelId="{5B2F0E0D-B889-47C2-AE38-C166CA1582AB}" type="parTrans" cxnId="{78902692-7E79-4D6D-81B5-8DFE95219E90}">
      <dgm:prSet/>
      <dgm:spPr/>
      <dgm:t>
        <a:bodyPr/>
        <a:lstStyle/>
        <a:p>
          <a:endParaRPr lang="es-CO" sz="2000" b="1"/>
        </a:p>
      </dgm:t>
    </dgm:pt>
    <dgm:pt modelId="{58E235BE-6B48-48B4-B94B-724683AAB92F}" type="sibTrans" cxnId="{78902692-7E79-4D6D-81B5-8DFE95219E90}">
      <dgm:prSet/>
      <dgm:spPr/>
      <dgm:t>
        <a:bodyPr/>
        <a:lstStyle/>
        <a:p>
          <a:endParaRPr lang="es-CO" sz="2000" b="1"/>
        </a:p>
      </dgm:t>
    </dgm:pt>
    <dgm:pt modelId="{2F716B9D-3ECA-4140-B613-462A7A86F61E}">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6:  INICIATIVAS ADICIONALES</a:t>
          </a:r>
        </a:p>
      </dgm:t>
      <dgm:extLst>
        <a:ext uri="{E40237B7-FDA0-4F09-8148-C483321AD2D9}">
          <dgm14:cNvPr xmlns:dgm14="http://schemas.microsoft.com/office/drawing/2010/diagram" id="0" name="">
            <a:hlinkClick xmlns:r="http://schemas.openxmlformats.org/officeDocument/2006/relationships" r:id="rId5"/>
          </dgm14:cNvPr>
        </a:ext>
      </dgm:extLst>
    </dgm:pt>
    <dgm:pt modelId="{4C40C45F-6E40-4046-B1F8-2AFA03954E66}" type="parTrans" cxnId="{0009E9F4-5173-4C9E-8458-383EF8DF674F}">
      <dgm:prSet/>
      <dgm:spPr/>
      <dgm:t>
        <a:bodyPr/>
        <a:lstStyle/>
        <a:p>
          <a:endParaRPr lang="es-CO" sz="2000" b="1"/>
        </a:p>
      </dgm:t>
    </dgm:pt>
    <dgm:pt modelId="{2930108A-E235-433E-93B4-8CB93A96D9C7}" type="sibTrans" cxnId="{0009E9F4-5173-4C9E-8458-383EF8DF674F}">
      <dgm:prSet/>
      <dgm:spPr/>
      <dgm:t>
        <a:bodyPr/>
        <a:lstStyle/>
        <a:p>
          <a:endParaRPr lang="es-CO" sz="2000" b="1"/>
        </a:p>
      </dgm:t>
    </dgm:pt>
    <dgm:pt modelId="{AD26F4AA-2382-442F-A8D7-F2855CB0A308}">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1: GESTIÓN DEL RIESGO DE CORRUPCIÓN - Anexo 1: MAPA DE RIESGOS DE CORRUPCIÓN </a:t>
          </a:r>
          <a:r>
            <a:rPr lang="es-CO" sz="1400" b="1" i="0" kern="1200" dirty="0">
              <a:solidFill>
                <a:srgbClr val="F79646">
                  <a:lumMod val="50000"/>
                </a:srgbClr>
              </a:solidFill>
              <a:latin typeface="Calibri" panose="020F0502020204030204"/>
              <a:ea typeface="+mn-ea"/>
              <a:cs typeface="+mn-cs"/>
            </a:rPr>
            <a:t>Ver link </a:t>
          </a:r>
          <a:r>
            <a:rPr lang="es-MX" sz="1000" b="1" i="0" kern="1200" dirty="0">
              <a:solidFill>
                <a:schemeClr val="tx2">
                  <a:lumMod val="75000"/>
                </a:schemeClr>
              </a:solidFill>
              <a:latin typeface="Calibri" panose="020F0502020204030204"/>
              <a:ea typeface="+mn-ea"/>
              <a:cs typeface="+mn-cs"/>
            </a:rPr>
            <a:t>https://www.cajaviviendapopular.gov.co/?q=matriz-de-riesgos-plan-anticorrupci%C3%B3n-y-atenci%C3%B3n-al-ciudadano</a:t>
          </a:r>
          <a:endParaRPr lang="es-CO" sz="2000" b="1" i="0" kern="1200" dirty="0">
            <a:solidFill>
              <a:schemeClr val="tx2">
                <a:lumMod val="75000"/>
              </a:schemeClr>
            </a:solidFill>
            <a:latin typeface="Calibri" panose="020F0502020204030204"/>
            <a:ea typeface="+mn-ea"/>
            <a:cs typeface="+mn-cs"/>
          </a:endParaRPr>
        </a:p>
      </dgm:t>
      <dgm:extLst>
        <a:ext uri="{E40237B7-FDA0-4F09-8148-C483321AD2D9}">
          <dgm14:cNvPr xmlns:dgm14="http://schemas.microsoft.com/office/drawing/2010/diagram" id="0" name="">
            <a:hlinkClick xmlns:r="http://schemas.openxmlformats.org/officeDocument/2006/relationships" r:id="rId6"/>
          </dgm14:cNvPr>
        </a:ext>
      </dgm:extLst>
    </dgm:pt>
    <dgm:pt modelId="{D236AEAB-0B80-4E59-86DF-DD9963F0281C}" type="sibTrans" cxnId="{B65BF092-32B2-4EC1-8C00-0F9B97134186}">
      <dgm:prSet/>
      <dgm:spPr/>
      <dgm:t>
        <a:bodyPr/>
        <a:lstStyle/>
        <a:p>
          <a:endParaRPr lang="es-CO" sz="2000" b="1"/>
        </a:p>
      </dgm:t>
    </dgm:pt>
    <dgm:pt modelId="{69BC60F0-169F-4BD8-ADBF-8A96DB4CAC90}" type="parTrans" cxnId="{B65BF092-32B2-4EC1-8C00-0F9B97134186}">
      <dgm:prSet/>
      <dgm:spPr/>
      <dgm:t>
        <a:bodyPr/>
        <a:lstStyle/>
        <a:p>
          <a:endParaRPr lang="es-CO" sz="2000" b="1"/>
        </a:p>
      </dgm:t>
    </dgm:pt>
    <dgm:pt modelId="{9018164B-6216-4D0D-A992-F64DFF94BB7A}" type="pres">
      <dgm:prSet presAssocID="{DD2C887E-2633-4F12-BCBA-44645ECDF739}" presName="linear" presStyleCnt="0">
        <dgm:presLayoutVars>
          <dgm:dir/>
          <dgm:animLvl val="lvl"/>
          <dgm:resizeHandles val="exact"/>
        </dgm:presLayoutVars>
      </dgm:prSet>
      <dgm:spPr/>
    </dgm:pt>
    <dgm:pt modelId="{FD6C2E36-1AF4-4A6C-930E-31B6BC4FCC8A}" type="pres">
      <dgm:prSet presAssocID="{AD26F4AA-2382-442F-A8D7-F2855CB0A308}" presName="parentLin" presStyleCnt="0"/>
      <dgm:spPr/>
    </dgm:pt>
    <dgm:pt modelId="{D340BF89-C45F-45D4-8C7B-DC1F91B8CEBD}" type="pres">
      <dgm:prSet presAssocID="{AD26F4AA-2382-442F-A8D7-F2855CB0A308}" presName="parentLeftMargin" presStyleLbl="node1" presStyleIdx="0" presStyleCnt="6"/>
      <dgm:spPr/>
    </dgm:pt>
    <dgm:pt modelId="{24EEA205-161E-4213-A0A0-DA353A6154AD}" type="pres">
      <dgm:prSet presAssocID="{AD26F4AA-2382-442F-A8D7-F2855CB0A308}" presName="parentText" presStyleLbl="node1" presStyleIdx="0" presStyleCnt="6" custScaleY="144889">
        <dgm:presLayoutVars>
          <dgm:chMax val="0"/>
          <dgm:bulletEnabled val="1"/>
        </dgm:presLayoutVars>
      </dgm:prSet>
      <dgm:spPr>
        <a:xfrm>
          <a:off x="453863" y="111961"/>
          <a:ext cx="6354094" cy="265680"/>
        </a:xfrm>
        <a:prstGeom prst="roundRect">
          <a:avLst/>
        </a:prstGeom>
      </dgm:spPr>
    </dgm:pt>
    <dgm:pt modelId="{E433CCA7-4C6D-43C1-B77E-AA4E45B291CB}" type="pres">
      <dgm:prSet presAssocID="{AD26F4AA-2382-442F-A8D7-F2855CB0A308}" presName="negativeSpace" presStyleCnt="0"/>
      <dgm:spPr/>
    </dgm:pt>
    <dgm:pt modelId="{81B8CBC7-BCD0-4BE9-9073-7224C8FD52F5}" type="pres">
      <dgm:prSet presAssocID="{AD26F4AA-2382-442F-A8D7-F2855CB0A308}" presName="childText" presStyleLbl="conFgAcc1" presStyleIdx="0" presStyleCnt="6">
        <dgm:presLayoutVars>
          <dgm:bulletEnabled val="1"/>
        </dgm:presLayoutVars>
      </dgm:prSet>
      <dgm:spPr>
        <a:noFill/>
        <a:ln>
          <a:noFill/>
        </a:ln>
      </dgm:spPr>
    </dgm:pt>
    <dgm:pt modelId="{80BBE224-2D98-43F3-98B8-B3444D25A4EC}" type="pres">
      <dgm:prSet presAssocID="{D236AEAB-0B80-4E59-86DF-DD9963F0281C}" presName="spaceBetweenRectangles" presStyleCnt="0"/>
      <dgm:spPr/>
    </dgm:pt>
    <dgm:pt modelId="{F3017515-2170-47B3-9014-473538DFD019}" type="pres">
      <dgm:prSet presAssocID="{0D1FA031-B9B4-4984-8034-D7C15F8C68EA}" presName="parentLin" presStyleCnt="0"/>
      <dgm:spPr/>
    </dgm:pt>
    <dgm:pt modelId="{0899B61B-D332-4C08-A4B4-609CFBFE5F10}" type="pres">
      <dgm:prSet presAssocID="{0D1FA031-B9B4-4984-8034-D7C15F8C68EA}" presName="parentLeftMargin" presStyleLbl="node1" presStyleIdx="0" presStyleCnt="6"/>
      <dgm:spPr/>
    </dgm:pt>
    <dgm:pt modelId="{6516E63F-E323-4790-BEAF-A9D4BC3D1027}" type="pres">
      <dgm:prSet presAssocID="{0D1FA031-B9B4-4984-8034-D7C15F8C68EA}" presName="parentText" presStyleLbl="node1" presStyleIdx="1" presStyleCnt="6">
        <dgm:presLayoutVars>
          <dgm:chMax val="0"/>
          <dgm:bulletEnabled val="1"/>
        </dgm:presLayoutVars>
      </dgm:prSet>
      <dgm:spPr>
        <a:xfrm>
          <a:off x="453863" y="520201"/>
          <a:ext cx="6354094" cy="265680"/>
        </a:xfrm>
        <a:prstGeom prst="roundRect">
          <a:avLst/>
        </a:prstGeom>
      </dgm:spPr>
    </dgm:pt>
    <dgm:pt modelId="{18691DCF-407B-46D7-B062-8016D94302C2}" type="pres">
      <dgm:prSet presAssocID="{0D1FA031-B9B4-4984-8034-D7C15F8C68EA}" presName="negativeSpace" presStyleCnt="0"/>
      <dgm:spPr/>
    </dgm:pt>
    <dgm:pt modelId="{04E236FF-715E-45A9-8ADC-FB8AB7D2B7F1}" type="pres">
      <dgm:prSet presAssocID="{0D1FA031-B9B4-4984-8034-D7C15F8C68EA}" presName="childText" presStyleLbl="conFgAcc1" presStyleIdx="1" presStyleCnt="6">
        <dgm:presLayoutVars>
          <dgm:bulletEnabled val="1"/>
        </dgm:presLayoutVars>
      </dgm:prSet>
      <dgm:spPr>
        <a:noFill/>
        <a:ln>
          <a:noFill/>
        </a:ln>
      </dgm:spPr>
    </dgm:pt>
    <dgm:pt modelId="{13DF1339-7761-452D-84AD-44B437AAA575}" type="pres">
      <dgm:prSet presAssocID="{E6B32BA0-ACE8-4F9B-9C8B-DC73E44FEF30}" presName="spaceBetweenRectangles" presStyleCnt="0"/>
      <dgm:spPr/>
    </dgm:pt>
    <dgm:pt modelId="{7BC48FF4-B831-455E-801C-1CF7F0E6BA32}" type="pres">
      <dgm:prSet presAssocID="{AF508E41-31B6-498C-A3C6-67FD524B37C5}" presName="parentLin" presStyleCnt="0"/>
      <dgm:spPr/>
    </dgm:pt>
    <dgm:pt modelId="{8910B2D2-C25E-49CA-8C73-6884295ABC63}" type="pres">
      <dgm:prSet presAssocID="{AF508E41-31B6-498C-A3C6-67FD524B37C5}" presName="parentLeftMargin" presStyleLbl="node1" presStyleIdx="1" presStyleCnt="6"/>
      <dgm:spPr/>
    </dgm:pt>
    <dgm:pt modelId="{38D2E5DD-92DD-45B1-AF5B-C761B293FDDE}" type="pres">
      <dgm:prSet presAssocID="{AF508E41-31B6-498C-A3C6-67FD524B37C5}" presName="parentText" presStyleLbl="node1" presStyleIdx="2" presStyleCnt="6">
        <dgm:presLayoutVars>
          <dgm:chMax val="0"/>
          <dgm:bulletEnabled val="1"/>
        </dgm:presLayoutVars>
      </dgm:prSet>
      <dgm:spPr>
        <a:xfrm>
          <a:off x="453863" y="928441"/>
          <a:ext cx="6354094" cy="265680"/>
        </a:xfrm>
        <a:prstGeom prst="roundRect">
          <a:avLst/>
        </a:prstGeom>
      </dgm:spPr>
    </dgm:pt>
    <dgm:pt modelId="{322366C9-66BA-4D3B-AEB0-6429F472C1DE}" type="pres">
      <dgm:prSet presAssocID="{AF508E41-31B6-498C-A3C6-67FD524B37C5}" presName="negativeSpace" presStyleCnt="0"/>
      <dgm:spPr/>
    </dgm:pt>
    <dgm:pt modelId="{81678187-D13C-448E-87D7-156DAC2405FF}" type="pres">
      <dgm:prSet presAssocID="{AF508E41-31B6-498C-A3C6-67FD524B37C5}" presName="childText" presStyleLbl="conFgAcc1" presStyleIdx="2" presStyleCnt="6">
        <dgm:presLayoutVars>
          <dgm:bulletEnabled val="1"/>
        </dgm:presLayoutVars>
      </dgm:prSet>
      <dgm:spPr>
        <a:noFill/>
        <a:ln>
          <a:noFill/>
        </a:ln>
      </dgm:spPr>
    </dgm:pt>
    <dgm:pt modelId="{7B0DF477-C98D-4D6E-B0C6-9CD49D0D15AF}" type="pres">
      <dgm:prSet presAssocID="{8C2A6FAB-DF1B-4328-B439-0AFA78240B7C}" presName="spaceBetweenRectangles" presStyleCnt="0"/>
      <dgm:spPr/>
    </dgm:pt>
    <dgm:pt modelId="{A2ED06D9-2626-4AE2-9DA8-A963EEBF81A9}" type="pres">
      <dgm:prSet presAssocID="{6F6A88A5-2E46-46BF-A361-856F62DAF335}" presName="parentLin" presStyleCnt="0"/>
      <dgm:spPr/>
    </dgm:pt>
    <dgm:pt modelId="{1A050171-650B-47D4-89BB-0819A0ACF299}" type="pres">
      <dgm:prSet presAssocID="{6F6A88A5-2E46-46BF-A361-856F62DAF335}" presName="parentLeftMargin" presStyleLbl="node1" presStyleIdx="2" presStyleCnt="6"/>
      <dgm:spPr/>
    </dgm:pt>
    <dgm:pt modelId="{758F1524-B15B-483F-B0B3-7FC3F2852D9E}" type="pres">
      <dgm:prSet presAssocID="{6F6A88A5-2E46-46BF-A361-856F62DAF335}" presName="parentText" presStyleLbl="node1" presStyleIdx="3" presStyleCnt="6">
        <dgm:presLayoutVars>
          <dgm:chMax val="0"/>
          <dgm:bulletEnabled val="1"/>
        </dgm:presLayoutVars>
      </dgm:prSet>
      <dgm:spPr>
        <a:xfrm>
          <a:off x="453863" y="1336681"/>
          <a:ext cx="6354094" cy="265680"/>
        </a:xfrm>
        <a:prstGeom prst="roundRect">
          <a:avLst/>
        </a:prstGeom>
      </dgm:spPr>
    </dgm:pt>
    <dgm:pt modelId="{F784451E-60F8-41E0-8941-4E225EEA32F3}" type="pres">
      <dgm:prSet presAssocID="{6F6A88A5-2E46-46BF-A361-856F62DAF335}" presName="negativeSpace" presStyleCnt="0"/>
      <dgm:spPr/>
    </dgm:pt>
    <dgm:pt modelId="{C28D8697-965F-40E4-82E6-D16961B2557D}" type="pres">
      <dgm:prSet presAssocID="{6F6A88A5-2E46-46BF-A361-856F62DAF335}" presName="childText" presStyleLbl="conFgAcc1" presStyleIdx="3" presStyleCnt="6">
        <dgm:presLayoutVars>
          <dgm:bulletEnabled val="1"/>
        </dgm:presLayoutVars>
      </dgm:prSet>
      <dgm:spPr>
        <a:noFill/>
        <a:ln>
          <a:noFill/>
        </a:ln>
      </dgm:spPr>
    </dgm:pt>
    <dgm:pt modelId="{5113608A-CD7A-4A6E-A08E-8112C223736C}" type="pres">
      <dgm:prSet presAssocID="{FA280F02-9A46-4046-BC5B-CFAA482D973A}" presName="spaceBetweenRectangles" presStyleCnt="0"/>
      <dgm:spPr/>
    </dgm:pt>
    <dgm:pt modelId="{093176F5-1931-489C-A0D2-0404722040A6}" type="pres">
      <dgm:prSet presAssocID="{78335969-98D2-4D1E-910D-B411B400FD82}" presName="parentLin" presStyleCnt="0"/>
      <dgm:spPr/>
    </dgm:pt>
    <dgm:pt modelId="{3B8677C9-FFDE-4449-A7C1-FCBBD4F878AB}" type="pres">
      <dgm:prSet presAssocID="{78335969-98D2-4D1E-910D-B411B400FD82}" presName="parentLeftMargin" presStyleLbl="node1" presStyleIdx="3" presStyleCnt="6"/>
      <dgm:spPr/>
    </dgm:pt>
    <dgm:pt modelId="{C6CA8470-86C0-4C2A-B1B2-C0A7269D745D}" type="pres">
      <dgm:prSet presAssocID="{78335969-98D2-4D1E-910D-B411B400FD82}" presName="parentText" presStyleLbl="node1" presStyleIdx="4" presStyleCnt="6">
        <dgm:presLayoutVars>
          <dgm:chMax val="0"/>
          <dgm:bulletEnabled val="1"/>
        </dgm:presLayoutVars>
      </dgm:prSet>
      <dgm:spPr>
        <a:xfrm>
          <a:off x="453863" y="1744921"/>
          <a:ext cx="6354094" cy="265680"/>
        </a:xfrm>
        <a:prstGeom prst="roundRect">
          <a:avLst/>
        </a:prstGeom>
      </dgm:spPr>
    </dgm:pt>
    <dgm:pt modelId="{6208E948-C495-4E28-BA07-7D1CDB379F30}" type="pres">
      <dgm:prSet presAssocID="{78335969-98D2-4D1E-910D-B411B400FD82}" presName="negativeSpace" presStyleCnt="0"/>
      <dgm:spPr/>
    </dgm:pt>
    <dgm:pt modelId="{B223CFC1-52BD-4CA0-8FB1-6BCB0916E1EF}" type="pres">
      <dgm:prSet presAssocID="{78335969-98D2-4D1E-910D-B411B400FD82}" presName="childText" presStyleLbl="conFgAcc1" presStyleIdx="4" presStyleCnt="6">
        <dgm:presLayoutVars>
          <dgm:bulletEnabled val="1"/>
        </dgm:presLayoutVars>
      </dgm:prSet>
      <dgm:spPr>
        <a:noFill/>
        <a:ln>
          <a:noFill/>
        </a:ln>
      </dgm:spPr>
    </dgm:pt>
    <dgm:pt modelId="{71842200-6E8A-49BF-AAF6-0B0CE2BD38AF}" type="pres">
      <dgm:prSet presAssocID="{58E235BE-6B48-48B4-B94B-724683AAB92F}" presName="spaceBetweenRectangles" presStyleCnt="0"/>
      <dgm:spPr/>
    </dgm:pt>
    <dgm:pt modelId="{AA366914-EB62-4805-84D2-F87691EF2844}" type="pres">
      <dgm:prSet presAssocID="{2F716B9D-3ECA-4140-B613-462A7A86F61E}" presName="parentLin" presStyleCnt="0"/>
      <dgm:spPr/>
    </dgm:pt>
    <dgm:pt modelId="{569CC893-8961-445C-8358-1F9F4578DD90}" type="pres">
      <dgm:prSet presAssocID="{2F716B9D-3ECA-4140-B613-462A7A86F61E}" presName="parentLeftMargin" presStyleLbl="node1" presStyleIdx="4" presStyleCnt="6"/>
      <dgm:spPr/>
    </dgm:pt>
    <dgm:pt modelId="{FEF986FE-D388-4FCC-913E-B9423F3B8CB4}" type="pres">
      <dgm:prSet presAssocID="{2F716B9D-3ECA-4140-B613-462A7A86F61E}" presName="parentText" presStyleLbl="node1" presStyleIdx="5" presStyleCnt="6">
        <dgm:presLayoutVars>
          <dgm:chMax val="0"/>
          <dgm:bulletEnabled val="1"/>
        </dgm:presLayoutVars>
      </dgm:prSet>
      <dgm:spPr>
        <a:xfrm>
          <a:off x="453863" y="2153161"/>
          <a:ext cx="6354094" cy="265680"/>
        </a:xfrm>
        <a:prstGeom prst="roundRect">
          <a:avLst/>
        </a:prstGeom>
      </dgm:spPr>
    </dgm:pt>
    <dgm:pt modelId="{EDBBDF22-A250-4CF9-9655-BEDB8590BB22}" type="pres">
      <dgm:prSet presAssocID="{2F716B9D-3ECA-4140-B613-462A7A86F61E}" presName="negativeSpace" presStyleCnt="0"/>
      <dgm:spPr/>
    </dgm:pt>
    <dgm:pt modelId="{4D7555D6-C4F7-4CAA-AB6A-38284E4CE640}" type="pres">
      <dgm:prSet presAssocID="{2F716B9D-3ECA-4140-B613-462A7A86F61E}" presName="childText" presStyleLbl="conFgAcc1" presStyleIdx="5" presStyleCnt="6">
        <dgm:presLayoutVars>
          <dgm:bulletEnabled val="1"/>
        </dgm:presLayoutVars>
      </dgm:prSet>
      <dgm:spPr>
        <a:noFill/>
        <a:ln>
          <a:noFill/>
        </a:ln>
      </dgm:spPr>
    </dgm:pt>
  </dgm:ptLst>
  <dgm:cxnLst>
    <dgm:cxn modelId="{EC3F5717-EE39-4273-99DF-DDDB14B04A1B}" type="presOf" srcId="{AF508E41-31B6-498C-A3C6-67FD524B37C5}" destId="{38D2E5DD-92DD-45B1-AF5B-C761B293FDDE}" srcOrd="1" destOrd="0" presId="urn:microsoft.com/office/officeart/2005/8/layout/list1"/>
    <dgm:cxn modelId="{D97C8939-61AA-43AD-A5B2-6C80C28866D1}" srcId="{DD2C887E-2633-4F12-BCBA-44645ECDF739}" destId="{6F6A88A5-2E46-46BF-A361-856F62DAF335}" srcOrd="3" destOrd="0" parTransId="{B15CC5DB-F026-4C27-9CF3-C9E4645652C8}" sibTransId="{FA280F02-9A46-4046-BC5B-CFAA482D973A}"/>
    <dgm:cxn modelId="{C9304665-72A1-45BC-9A06-BC35BCB8CD8F}" srcId="{DD2C887E-2633-4F12-BCBA-44645ECDF739}" destId="{0D1FA031-B9B4-4984-8034-D7C15F8C68EA}" srcOrd="1" destOrd="0" parTransId="{E7B77B2F-75CB-479B-A221-5A0763ABBCD0}" sibTransId="{E6B32BA0-ACE8-4F9B-9C8B-DC73E44FEF30}"/>
    <dgm:cxn modelId="{6FE90169-C33B-4AE9-872D-03CCD45CD588}" type="presOf" srcId="{AF508E41-31B6-498C-A3C6-67FD524B37C5}" destId="{8910B2D2-C25E-49CA-8C73-6884295ABC63}" srcOrd="0" destOrd="0" presId="urn:microsoft.com/office/officeart/2005/8/layout/list1"/>
    <dgm:cxn modelId="{DE3DC369-79CB-4469-A6C4-C6C4BF112BD8}" srcId="{DD2C887E-2633-4F12-BCBA-44645ECDF739}" destId="{AF508E41-31B6-498C-A3C6-67FD524B37C5}" srcOrd="2" destOrd="0" parTransId="{C2DD9BC3-A75B-42A3-9524-EF8235766030}" sibTransId="{8C2A6FAB-DF1B-4328-B439-0AFA78240B7C}"/>
    <dgm:cxn modelId="{8320A96B-C1F5-4CBE-8F8A-58E1BE5946AF}" type="presOf" srcId="{AD26F4AA-2382-442F-A8D7-F2855CB0A308}" destId="{D340BF89-C45F-45D4-8C7B-DC1F91B8CEBD}" srcOrd="0" destOrd="0" presId="urn:microsoft.com/office/officeart/2005/8/layout/list1"/>
    <dgm:cxn modelId="{6615B06D-D482-42E9-8DB1-1DEBBAD2C64B}" type="presOf" srcId="{78335969-98D2-4D1E-910D-B411B400FD82}" destId="{3B8677C9-FFDE-4449-A7C1-FCBBD4F878AB}" srcOrd="0" destOrd="0" presId="urn:microsoft.com/office/officeart/2005/8/layout/list1"/>
    <dgm:cxn modelId="{7DFB424E-F655-4742-B586-7DA4633819E7}" type="presOf" srcId="{2F716B9D-3ECA-4140-B613-462A7A86F61E}" destId="{569CC893-8961-445C-8358-1F9F4578DD90}" srcOrd="0" destOrd="0" presId="urn:microsoft.com/office/officeart/2005/8/layout/list1"/>
    <dgm:cxn modelId="{D0BAC58C-4ED3-4E75-A5D6-66768FAFA552}" type="presOf" srcId="{0D1FA031-B9B4-4984-8034-D7C15F8C68EA}" destId="{6516E63F-E323-4790-BEAF-A9D4BC3D1027}" srcOrd="1" destOrd="0" presId="urn:microsoft.com/office/officeart/2005/8/layout/list1"/>
    <dgm:cxn modelId="{78902692-7E79-4D6D-81B5-8DFE95219E90}" srcId="{DD2C887E-2633-4F12-BCBA-44645ECDF739}" destId="{78335969-98D2-4D1E-910D-B411B400FD82}" srcOrd="4" destOrd="0" parTransId="{5B2F0E0D-B889-47C2-AE38-C166CA1582AB}" sibTransId="{58E235BE-6B48-48B4-B94B-724683AAB92F}"/>
    <dgm:cxn modelId="{44492B92-6782-43CB-9E22-81CD67101F8A}" type="presOf" srcId="{6F6A88A5-2E46-46BF-A361-856F62DAF335}" destId="{758F1524-B15B-483F-B0B3-7FC3F2852D9E}" srcOrd="1" destOrd="0" presId="urn:microsoft.com/office/officeart/2005/8/layout/list1"/>
    <dgm:cxn modelId="{B65BF092-32B2-4EC1-8C00-0F9B97134186}" srcId="{DD2C887E-2633-4F12-BCBA-44645ECDF739}" destId="{AD26F4AA-2382-442F-A8D7-F2855CB0A308}" srcOrd="0" destOrd="0" parTransId="{69BC60F0-169F-4BD8-ADBF-8A96DB4CAC90}" sibTransId="{D236AEAB-0B80-4E59-86DF-DD9963F0281C}"/>
    <dgm:cxn modelId="{76ACFB98-8AC9-48F0-9AFF-1C52ABA3EF84}" type="presOf" srcId="{78335969-98D2-4D1E-910D-B411B400FD82}" destId="{C6CA8470-86C0-4C2A-B1B2-C0A7269D745D}" srcOrd="1" destOrd="0" presId="urn:microsoft.com/office/officeart/2005/8/layout/list1"/>
    <dgm:cxn modelId="{9EC211B2-3FA7-4238-881A-1514EBD9EE2B}" type="presOf" srcId="{DD2C887E-2633-4F12-BCBA-44645ECDF739}" destId="{9018164B-6216-4D0D-A992-F64DFF94BB7A}" srcOrd="0" destOrd="0" presId="urn:microsoft.com/office/officeart/2005/8/layout/list1"/>
    <dgm:cxn modelId="{DA7170CE-E9DC-42DC-A740-48D70230E58F}" type="presOf" srcId="{2F716B9D-3ECA-4140-B613-462A7A86F61E}" destId="{FEF986FE-D388-4FCC-913E-B9423F3B8CB4}" srcOrd="1" destOrd="0" presId="urn:microsoft.com/office/officeart/2005/8/layout/list1"/>
    <dgm:cxn modelId="{599AC0D1-365E-4ECB-A29E-19ECDFB00E88}" type="presOf" srcId="{6F6A88A5-2E46-46BF-A361-856F62DAF335}" destId="{1A050171-650B-47D4-89BB-0819A0ACF299}" srcOrd="0" destOrd="0" presId="urn:microsoft.com/office/officeart/2005/8/layout/list1"/>
    <dgm:cxn modelId="{4824F4E5-6886-4EAB-A4BA-E2E2AFC035B9}" type="presOf" srcId="{AD26F4AA-2382-442F-A8D7-F2855CB0A308}" destId="{24EEA205-161E-4213-A0A0-DA353A6154AD}" srcOrd="1" destOrd="0" presId="urn:microsoft.com/office/officeart/2005/8/layout/list1"/>
    <dgm:cxn modelId="{0009E9F4-5173-4C9E-8458-383EF8DF674F}" srcId="{DD2C887E-2633-4F12-BCBA-44645ECDF739}" destId="{2F716B9D-3ECA-4140-B613-462A7A86F61E}" srcOrd="5" destOrd="0" parTransId="{4C40C45F-6E40-4046-B1F8-2AFA03954E66}" sibTransId="{2930108A-E235-433E-93B4-8CB93A96D9C7}"/>
    <dgm:cxn modelId="{95FB49F8-755A-4BC5-AA10-5E401C9F7DE6}" type="presOf" srcId="{0D1FA031-B9B4-4984-8034-D7C15F8C68EA}" destId="{0899B61B-D332-4C08-A4B4-609CFBFE5F10}" srcOrd="0" destOrd="0" presId="urn:microsoft.com/office/officeart/2005/8/layout/list1"/>
    <dgm:cxn modelId="{7F97601D-E6AE-4FAC-857D-377A58CB32C2}" type="presParOf" srcId="{9018164B-6216-4D0D-A992-F64DFF94BB7A}" destId="{FD6C2E36-1AF4-4A6C-930E-31B6BC4FCC8A}" srcOrd="0" destOrd="0" presId="urn:microsoft.com/office/officeart/2005/8/layout/list1"/>
    <dgm:cxn modelId="{E6264403-DD33-4E69-899F-AC11FC9CA051}" type="presParOf" srcId="{FD6C2E36-1AF4-4A6C-930E-31B6BC4FCC8A}" destId="{D340BF89-C45F-45D4-8C7B-DC1F91B8CEBD}" srcOrd="0" destOrd="0" presId="urn:microsoft.com/office/officeart/2005/8/layout/list1"/>
    <dgm:cxn modelId="{6BBAB6D9-7230-4526-BE4A-94D13F5FFED4}" type="presParOf" srcId="{FD6C2E36-1AF4-4A6C-930E-31B6BC4FCC8A}" destId="{24EEA205-161E-4213-A0A0-DA353A6154AD}" srcOrd="1" destOrd="0" presId="urn:microsoft.com/office/officeart/2005/8/layout/list1"/>
    <dgm:cxn modelId="{B9380ABF-4516-4389-98B1-8720F925377A}" type="presParOf" srcId="{9018164B-6216-4D0D-A992-F64DFF94BB7A}" destId="{E433CCA7-4C6D-43C1-B77E-AA4E45B291CB}" srcOrd="1" destOrd="0" presId="urn:microsoft.com/office/officeart/2005/8/layout/list1"/>
    <dgm:cxn modelId="{BBA789D1-B7CD-4A2F-A7C0-0EBC899E7BEF}" type="presParOf" srcId="{9018164B-6216-4D0D-A992-F64DFF94BB7A}" destId="{81B8CBC7-BCD0-4BE9-9073-7224C8FD52F5}" srcOrd="2" destOrd="0" presId="urn:microsoft.com/office/officeart/2005/8/layout/list1"/>
    <dgm:cxn modelId="{552DBA1F-2E27-4E7D-8B7D-1B622BEF77E8}" type="presParOf" srcId="{9018164B-6216-4D0D-A992-F64DFF94BB7A}" destId="{80BBE224-2D98-43F3-98B8-B3444D25A4EC}" srcOrd="3" destOrd="0" presId="urn:microsoft.com/office/officeart/2005/8/layout/list1"/>
    <dgm:cxn modelId="{E4724C63-2BC2-4E19-A7C3-6D96686E3E5D}" type="presParOf" srcId="{9018164B-6216-4D0D-A992-F64DFF94BB7A}" destId="{F3017515-2170-47B3-9014-473538DFD019}" srcOrd="4" destOrd="0" presId="urn:microsoft.com/office/officeart/2005/8/layout/list1"/>
    <dgm:cxn modelId="{B0CBCB5F-B4E6-493B-A064-C25A730244F1}" type="presParOf" srcId="{F3017515-2170-47B3-9014-473538DFD019}" destId="{0899B61B-D332-4C08-A4B4-609CFBFE5F10}" srcOrd="0" destOrd="0" presId="urn:microsoft.com/office/officeart/2005/8/layout/list1"/>
    <dgm:cxn modelId="{EF7AD8DB-E51D-47B2-98D0-43B405EF7627}" type="presParOf" srcId="{F3017515-2170-47B3-9014-473538DFD019}" destId="{6516E63F-E323-4790-BEAF-A9D4BC3D1027}" srcOrd="1" destOrd="0" presId="urn:microsoft.com/office/officeart/2005/8/layout/list1"/>
    <dgm:cxn modelId="{EF99C6C2-E087-469C-AB8F-AB5D90D815AD}" type="presParOf" srcId="{9018164B-6216-4D0D-A992-F64DFF94BB7A}" destId="{18691DCF-407B-46D7-B062-8016D94302C2}" srcOrd="5" destOrd="0" presId="urn:microsoft.com/office/officeart/2005/8/layout/list1"/>
    <dgm:cxn modelId="{4C0D2043-58BF-48ED-BE64-5FF568E97307}" type="presParOf" srcId="{9018164B-6216-4D0D-A992-F64DFF94BB7A}" destId="{04E236FF-715E-45A9-8ADC-FB8AB7D2B7F1}" srcOrd="6" destOrd="0" presId="urn:microsoft.com/office/officeart/2005/8/layout/list1"/>
    <dgm:cxn modelId="{300796EC-C77F-4CFF-B610-A4941445DC4A}" type="presParOf" srcId="{9018164B-6216-4D0D-A992-F64DFF94BB7A}" destId="{13DF1339-7761-452D-84AD-44B437AAA575}" srcOrd="7" destOrd="0" presId="urn:microsoft.com/office/officeart/2005/8/layout/list1"/>
    <dgm:cxn modelId="{36C85360-84BC-43F2-9D4F-761258FD9573}" type="presParOf" srcId="{9018164B-6216-4D0D-A992-F64DFF94BB7A}" destId="{7BC48FF4-B831-455E-801C-1CF7F0E6BA32}" srcOrd="8" destOrd="0" presId="urn:microsoft.com/office/officeart/2005/8/layout/list1"/>
    <dgm:cxn modelId="{C0264E89-338D-45C3-8104-C10836F38539}" type="presParOf" srcId="{7BC48FF4-B831-455E-801C-1CF7F0E6BA32}" destId="{8910B2D2-C25E-49CA-8C73-6884295ABC63}" srcOrd="0" destOrd="0" presId="urn:microsoft.com/office/officeart/2005/8/layout/list1"/>
    <dgm:cxn modelId="{DC41FFA1-FD72-490F-9267-84FD73A350F9}" type="presParOf" srcId="{7BC48FF4-B831-455E-801C-1CF7F0E6BA32}" destId="{38D2E5DD-92DD-45B1-AF5B-C761B293FDDE}" srcOrd="1" destOrd="0" presId="urn:microsoft.com/office/officeart/2005/8/layout/list1"/>
    <dgm:cxn modelId="{DFAB75E7-E974-430C-8D74-64B353244694}" type="presParOf" srcId="{9018164B-6216-4D0D-A992-F64DFF94BB7A}" destId="{322366C9-66BA-4D3B-AEB0-6429F472C1DE}" srcOrd="9" destOrd="0" presId="urn:microsoft.com/office/officeart/2005/8/layout/list1"/>
    <dgm:cxn modelId="{5920A5AD-D051-4E7A-BFB6-A1E81374C574}" type="presParOf" srcId="{9018164B-6216-4D0D-A992-F64DFF94BB7A}" destId="{81678187-D13C-448E-87D7-156DAC2405FF}" srcOrd="10" destOrd="0" presId="urn:microsoft.com/office/officeart/2005/8/layout/list1"/>
    <dgm:cxn modelId="{C42FE1A6-6375-473A-A9E3-DCAF85BC4016}" type="presParOf" srcId="{9018164B-6216-4D0D-A992-F64DFF94BB7A}" destId="{7B0DF477-C98D-4D6E-B0C6-9CD49D0D15AF}" srcOrd="11" destOrd="0" presId="urn:microsoft.com/office/officeart/2005/8/layout/list1"/>
    <dgm:cxn modelId="{86654C76-7EAF-452F-B884-5AB1CFFAA59F}" type="presParOf" srcId="{9018164B-6216-4D0D-A992-F64DFF94BB7A}" destId="{A2ED06D9-2626-4AE2-9DA8-A963EEBF81A9}" srcOrd="12" destOrd="0" presId="urn:microsoft.com/office/officeart/2005/8/layout/list1"/>
    <dgm:cxn modelId="{C5FD4B3E-D8C5-4634-A7E9-40CBD72101AB}" type="presParOf" srcId="{A2ED06D9-2626-4AE2-9DA8-A963EEBF81A9}" destId="{1A050171-650B-47D4-89BB-0819A0ACF299}" srcOrd="0" destOrd="0" presId="urn:microsoft.com/office/officeart/2005/8/layout/list1"/>
    <dgm:cxn modelId="{2E56E4F3-4377-468A-BCE8-AD962EA848E9}" type="presParOf" srcId="{A2ED06D9-2626-4AE2-9DA8-A963EEBF81A9}" destId="{758F1524-B15B-483F-B0B3-7FC3F2852D9E}" srcOrd="1" destOrd="0" presId="urn:microsoft.com/office/officeart/2005/8/layout/list1"/>
    <dgm:cxn modelId="{491AAD4D-0C78-4AB2-8984-4A0CDDA1BCE7}" type="presParOf" srcId="{9018164B-6216-4D0D-A992-F64DFF94BB7A}" destId="{F784451E-60F8-41E0-8941-4E225EEA32F3}" srcOrd="13" destOrd="0" presId="urn:microsoft.com/office/officeart/2005/8/layout/list1"/>
    <dgm:cxn modelId="{A8F6B5BE-45BF-4115-A601-EF59C7A0E00D}" type="presParOf" srcId="{9018164B-6216-4D0D-A992-F64DFF94BB7A}" destId="{C28D8697-965F-40E4-82E6-D16961B2557D}" srcOrd="14" destOrd="0" presId="urn:microsoft.com/office/officeart/2005/8/layout/list1"/>
    <dgm:cxn modelId="{D56DEB7E-5145-4503-8908-393AD84EA6D7}" type="presParOf" srcId="{9018164B-6216-4D0D-A992-F64DFF94BB7A}" destId="{5113608A-CD7A-4A6E-A08E-8112C223736C}" srcOrd="15" destOrd="0" presId="urn:microsoft.com/office/officeart/2005/8/layout/list1"/>
    <dgm:cxn modelId="{7AD2F1D7-5B38-482E-8067-4602ADB6A627}" type="presParOf" srcId="{9018164B-6216-4D0D-A992-F64DFF94BB7A}" destId="{093176F5-1931-489C-A0D2-0404722040A6}" srcOrd="16" destOrd="0" presId="urn:microsoft.com/office/officeart/2005/8/layout/list1"/>
    <dgm:cxn modelId="{9D3F7CE8-18A9-4637-A894-1FD804193E3A}" type="presParOf" srcId="{093176F5-1931-489C-A0D2-0404722040A6}" destId="{3B8677C9-FFDE-4449-A7C1-FCBBD4F878AB}" srcOrd="0" destOrd="0" presId="urn:microsoft.com/office/officeart/2005/8/layout/list1"/>
    <dgm:cxn modelId="{ECD980C9-F2AE-4D2A-BBFD-85E620D3DCED}" type="presParOf" srcId="{093176F5-1931-489C-A0D2-0404722040A6}" destId="{C6CA8470-86C0-4C2A-B1B2-C0A7269D745D}" srcOrd="1" destOrd="0" presId="urn:microsoft.com/office/officeart/2005/8/layout/list1"/>
    <dgm:cxn modelId="{FF4E9659-A822-47A8-834B-3A844DAEA093}" type="presParOf" srcId="{9018164B-6216-4D0D-A992-F64DFF94BB7A}" destId="{6208E948-C495-4E28-BA07-7D1CDB379F30}" srcOrd="17" destOrd="0" presId="urn:microsoft.com/office/officeart/2005/8/layout/list1"/>
    <dgm:cxn modelId="{42F97DEC-361C-48C0-BC39-981400ECCB43}" type="presParOf" srcId="{9018164B-6216-4D0D-A992-F64DFF94BB7A}" destId="{B223CFC1-52BD-4CA0-8FB1-6BCB0916E1EF}" srcOrd="18" destOrd="0" presId="urn:microsoft.com/office/officeart/2005/8/layout/list1"/>
    <dgm:cxn modelId="{8EB081C2-DD04-4E3E-BEB7-3AD81473DC2C}" type="presParOf" srcId="{9018164B-6216-4D0D-A992-F64DFF94BB7A}" destId="{71842200-6E8A-49BF-AAF6-0B0CE2BD38AF}" srcOrd="19" destOrd="0" presId="urn:microsoft.com/office/officeart/2005/8/layout/list1"/>
    <dgm:cxn modelId="{19104643-023E-44C1-9E9C-8C0E1C26B4F0}" type="presParOf" srcId="{9018164B-6216-4D0D-A992-F64DFF94BB7A}" destId="{AA366914-EB62-4805-84D2-F87691EF2844}" srcOrd="20" destOrd="0" presId="urn:microsoft.com/office/officeart/2005/8/layout/list1"/>
    <dgm:cxn modelId="{3A39CA42-E4B9-4EBE-871F-44F00D81DFD8}" type="presParOf" srcId="{AA366914-EB62-4805-84D2-F87691EF2844}" destId="{569CC893-8961-445C-8358-1F9F4578DD90}" srcOrd="0" destOrd="0" presId="urn:microsoft.com/office/officeart/2005/8/layout/list1"/>
    <dgm:cxn modelId="{30C9B3DA-3AD2-4C40-8C3F-FAE804046E93}" type="presParOf" srcId="{AA366914-EB62-4805-84D2-F87691EF2844}" destId="{FEF986FE-D388-4FCC-913E-B9423F3B8CB4}" srcOrd="1" destOrd="0" presId="urn:microsoft.com/office/officeart/2005/8/layout/list1"/>
    <dgm:cxn modelId="{42792E58-AC7F-4CC9-8220-232AF7B50E9A}" type="presParOf" srcId="{9018164B-6216-4D0D-A992-F64DFF94BB7A}" destId="{EDBBDF22-A250-4CF9-9655-BEDB8590BB22}" srcOrd="21" destOrd="0" presId="urn:microsoft.com/office/officeart/2005/8/layout/list1"/>
    <dgm:cxn modelId="{D5CB8488-150D-4B41-8162-44C807834FD8}" type="presParOf" srcId="{9018164B-6216-4D0D-A992-F64DFF94BB7A}" destId="{4D7555D6-C4F7-4CAA-AB6A-38284E4CE640}" srcOrd="22" destOrd="0" presId="urn:microsoft.com/office/officeart/2005/8/layout/list1"/>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21DA68EE-8FC6-4D27-98E9-2BB289FA5109}" type="doc">
      <dgm:prSet loTypeId="urn:microsoft.com/office/officeart/2005/8/layout/cycle3" loCatId="cycle" qsTypeId="urn:microsoft.com/office/officeart/2005/8/quickstyle/simple3" qsCatId="simple" csTypeId="urn:microsoft.com/office/officeart/2005/8/colors/accent3_4" csCatId="accent3" phldr="1"/>
      <dgm:spPr/>
      <dgm:t>
        <a:bodyPr/>
        <a:lstStyle/>
        <a:p>
          <a:endParaRPr lang="es-ES"/>
        </a:p>
      </dgm:t>
    </dgm:pt>
    <dgm:pt modelId="{5916EC4A-2301-46A8-8E6F-13CE22FB05E4}">
      <dgm:prSet phldrT="[Texto]" custT="1"/>
      <dgm:spPr/>
      <dgm:t>
        <a:bodyPr/>
        <a:lstStyle/>
        <a:p>
          <a:r>
            <a:rPr lang="es-ES" sz="2400"/>
            <a:t>1</a:t>
          </a:r>
          <a:r>
            <a:rPr lang="es-ES" sz="1800"/>
            <a:t>. Definir actividades encaminadas al control y seguimiento del desarrollo e implementación de los lineamientos establecidos para la gestión del riesgo de Corrupción de la Caja de Vivienda Popular, con el fin de garantizar la transparencia en el cumplimiento de la misión, los objetivos estratégicos y la lucha contra la corrupción. </a:t>
          </a:r>
        </a:p>
      </dgm:t>
    </dgm:pt>
    <dgm:pt modelId="{1E39E366-B2A2-4C53-9EF1-D4DBAA040F06}" type="parTrans" cxnId="{76B46081-70E5-445E-807D-C31A3431D3B4}">
      <dgm:prSet/>
      <dgm:spPr/>
      <dgm:t>
        <a:bodyPr/>
        <a:lstStyle/>
        <a:p>
          <a:endParaRPr lang="es-ES" sz="1800"/>
        </a:p>
      </dgm:t>
    </dgm:pt>
    <dgm:pt modelId="{F04F9588-6B64-4800-998B-44135BA235E6}" type="sibTrans" cxnId="{76B46081-70E5-445E-807D-C31A3431D3B4}">
      <dgm:prSet/>
      <dgm:spPr/>
      <dgm:t>
        <a:bodyPr/>
        <a:lstStyle/>
        <a:p>
          <a:endParaRPr lang="es-ES" sz="1800"/>
        </a:p>
      </dgm:t>
    </dgm:pt>
    <dgm:pt modelId="{BE383E0A-42CE-4121-94E3-EC2F5DF5EEB0}">
      <dgm:prSet phldrT="[Texto]" custT="1"/>
      <dgm:spPr/>
      <dgm:t>
        <a:bodyPr/>
        <a:lstStyle/>
        <a:p>
          <a:r>
            <a:rPr lang="es-ES" sz="2400"/>
            <a:t>2</a:t>
          </a:r>
          <a:r>
            <a:rPr lang="es-ES" sz="1800"/>
            <a:t>. Definir actividades que permitan la simplificación, estandarización, optimización y automatización de los trámites y procedimientos administrativos con el fin de mejorar los canales de atención con la ciudadanía. </a:t>
          </a:r>
        </a:p>
      </dgm:t>
    </dgm:pt>
    <dgm:pt modelId="{D86E170D-A343-4B24-97DF-56C9FE4F9170}" type="parTrans" cxnId="{A4A1BE4C-60DF-48E5-992C-6A8D7C3DAAAF}">
      <dgm:prSet/>
      <dgm:spPr/>
      <dgm:t>
        <a:bodyPr/>
        <a:lstStyle/>
        <a:p>
          <a:endParaRPr lang="es-ES" sz="1800"/>
        </a:p>
      </dgm:t>
    </dgm:pt>
    <dgm:pt modelId="{F39C8BF4-DCF4-4C7C-A271-0B3E41EDEB4F}" type="sibTrans" cxnId="{A4A1BE4C-60DF-48E5-992C-6A8D7C3DAAAF}">
      <dgm:prSet/>
      <dgm:spPr/>
      <dgm:t>
        <a:bodyPr/>
        <a:lstStyle/>
        <a:p>
          <a:endParaRPr lang="es-ES" sz="1800"/>
        </a:p>
      </dgm:t>
    </dgm:pt>
    <dgm:pt modelId="{E4A2B00F-BF06-4DA9-9244-4164AD04D62B}">
      <dgm:prSet phldrT="[Texto]" custT="1"/>
      <dgm:spPr/>
      <dgm:t>
        <a:bodyPr/>
        <a:lstStyle/>
        <a:p>
          <a:r>
            <a:rPr lang="es-ES" sz="2400"/>
            <a:t>3</a:t>
          </a:r>
          <a:r>
            <a:rPr lang="es-ES" sz="1800"/>
            <a:t>. Definir actividades que permitan acercar a los ciudadanos a la gestión de la entidad, brindando diálogo, responsabilidad, información de interés, clara, completa a todos los ciudadanos, buscando que estos se involucren de manera activa en todas las fases de la gestión, promoviendo así la transparencia y el control social.</a:t>
          </a:r>
        </a:p>
      </dgm:t>
    </dgm:pt>
    <dgm:pt modelId="{A4FFBDEF-9E53-4F55-B8B9-5F25F7BC1ED1}" type="parTrans" cxnId="{BBE94CD3-F63C-4336-896B-DFA52FC7A3A5}">
      <dgm:prSet/>
      <dgm:spPr/>
      <dgm:t>
        <a:bodyPr/>
        <a:lstStyle/>
        <a:p>
          <a:endParaRPr lang="es-ES" sz="1800"/>
        </a:p>
      </dgm:t>
    </dgm:pt>
    <dgm:pt modelId="{1DAC4758-45AC-4892-85E1-68C0CF655F08}" type="sibTrans" cxnId="{BBE94CD3-F63C-4336-896B-DFA52FC7A3A5}">
      <dgm:prSet/>
      <dgm:spPr/>
      <dgm:t>
        <a:bodyPr/>
        <a:lstStyle/>
        <a:p>
          <a:endParaRPr lang="es-ES" sz="1800"/>
        </a:p>
      </dgm:t>
    </dgm:pt>
    <dgm:pt modelId="{00256168-BB80-4251-9667-2F9B33AFEB9D}">
      <dgm:prSet phldrT="[Texto]" custT="1"/>
      <dgm:spPr/>
      <dgm:t>
        <a:bodyPr/>
        <a:lstStyle/>
        <a:p>
          <a:r>
            <a:rPr lang="es-ES" sz="2400"/>
            <a:t>4</a:t>
          </a:r>
          <a:r>
            <a:rPr lang="es-ES" sz="1800"/>
            <a:t>. Definir actividades que permitan planificar las estrategias orientadas a fortalecer la atención al ciudadano, con el fin de aumentar la satisfacción de los servicios que presta CVP</a:t>
          </a:r>
        </a:p>
      </dgm:t>
    </dgm:pt>
    <dgm:pt modelId="{6A379EB5-7677-4647-8C5B-38F693E7C768}" type="parTrans" cxnId="{249F52D4-1899-463E-B7D6-EA1C236E3FF6}">
      <dgm:prSet/>
      <dgm:spPr/>
      <dgm:t>
        <a:bodyPr/>
        <a:lstStyle/>
        <a:p>
          <a:endParaRPr lang="es-ES" sz="1800"/>
        </a:p>
      </dgm:t>
    </dgm:pt>
    <dgm:pt modelId="{2874AC58-5E9C-4170-9379-A62933BC4BAC}" type="sibTrans" cxnId="{249F52D4-1899-463E-B7D6-EA1C236E3FF6}">
      <dgm:prSet/>
      <dgm:spPr/>
      <dgm:t>
        <a:bodyPr/>
        <a:lstStyle/>
        <a:p>
          <a:endParaRPr lang="es-ES" sz="1800"/>
        </a:p>
      </dgm:t>
    </dgm:pt>
    <dgm:pt modelId="{B45B62D9-0BEA-42D4-9D6E-F838EB1A41DB}">
      <dgm:prSet phldrT="[Texto]" custT="1"/>
      <dgm:spPr/>
      <dgm:t>
        <a:bodyPr/>
        <a:lstStyle/>
        <a:p>
          <a:r>
            <a:rPr lang="es-ES" sz="2400"/>
            <a:t>5</a:t>
          </a:r>
          <a:r>
            <a:rPr lang="es-ES" sz="1800"/>
            <a:t>. Definir actividades que garanticen el derecho a la información pública de la CVP, con el fin de asegurar el acceso de la ciudadanía a la información y oferta institucional</a:t>
          </a:r>
        </a:p>
      </dgm:t>
    </dgm:pt>
    <dgm:pt modelId="{0F894B0D-17BD-460A-BA9D-A57EEA185894}" type="parTrans" cxnId="{713E5205-5346-45B5-97F6-33836A7C3B34}">
      <dgm:prSet/>
      <dgm:spPr/>
      <dgm:t>
        <a:bodyPr/>
        <a:lstStyle/>
        <a:p>
          <a:endParaRPr lang="es-ES" sz="1800"/>
        </a:p>
      </dgm:t>
    </dgm:pt>
    <dgm:pt modelId="{03FF60C8-5D40-4AEE-AC5B-3D9BDD0BBB7D}" type="sibTrans" cxnId="{713E5205-5346-45B5-97F6-33836A7C3B34}">
      <dgm:prSet/>
      <dgm:spPr/>
      <dgm:t>
        <a:bodyPr/>
        <a:lstStyle/>
        <a:p>
          <a:endParaRPr lang="es-ES" sz="1800"/>
        </a:p>
      </dgm:t>
    </dgm:pt>
    <dgm:pt modelId="{4F2360DF-D5D9-4DDD-B3B0-308639591DC0}">
      <dgm:prSet phldrT="[Texto]" custT="1"/>
      <dgm:spPr/>
      <dgm:t>
        <a:bodyPr/>
        <a:lstStyle/>
        <a:p>
          <a:r>
            <a:rPr lang="es-ES" sz="2400"/>
            <a:t>6.  </a:t>
          </a:r>
          <a:r>
            <a:rPr lang="es-ES" sz="1800"/>
            <a:t>Definir actividades que fortalezcan la lucha contra la corrupción por medio de planes y estrategias encaminadas en fortalecer los valores y principios del servidor público y contratistas.</a:t>
          </a:r>
        </a:p>
      </dgm:t>
    </dgm:pt>
    <dgm:pt modelId="{15D9D8BC-F695-4B94-9244-5690BCCFD0C5}" type="parTrans" cxnId="{A6D98E7D-56C3-435D-AC29-1D564CDDD404}">
      <dgm:prSet/>
      <dgm:spPr/>
      <dgm:t>
        <a:bodyPr/>
        <a:lstStyle/>
        <a:p>
          <a:endParaRPr lang="es-ES" sz="1800"/>
        </a:p>
      </dgm:t>
    </dgm:pt>
    <dgm:pt modelId="{3DE6915F-AB75-4B39-A572-BDCA4248DF2B}" type="sibTrans" cxnId="{A6D98E7D-56C3-435D-AC29-1D564CDDD404}">
      <dgm:prSet/>
      <dgm:spPr/>
      <dgm:t>
        <a:bodyPr/>
        <a:lstStyle/>
        <a:p>
          <a:endParaRPr lang="es-ES" sz="1800"/>
        </a:p>
      </dgm:t>
    </dgm:pt>
    <dgm:pt modelId="{9616C58B-B791-4C83-AC9B-73EACD734718}" type="pres">
      <dgm:prSet presAssocID="{21DA68EE-8FC6-4D27-98E9-2BB289FA5109}" presName="Name0" presStyleCnt="0">
        <dgm:presLayoutVars>
          <dgm:dir/>
          <dgm:resizeHandles val="exact"/>
        </dgm:presLayoutVars>
      </dgm:prSet>
      <dgm:spPr/>
    </dgm:pt>
    <dgm:pt modelId="{6AEAD613-34A6-4A21-BA0C-365441CA3D9C}" type="pres">
      <dgm:prSet presAssocID="{21DA68EE-8FC6-4D27-98E9-2BB289FA5109}" presName="cycle" presStyleCnt="0"/>
      <dgm:spPr/>
    </dgm:pt>
    <dgm:pt modelId="{19C28A9C-4F08-4BC5-AC45-783C76A91B0E}" type="pres">
      <dgm:prSet presAssocID="{5916EC4A-2301-46A8-8E6F-13CE22FB05E4}" presName="nodeFirstNode" presStyleLbl="node1" presStyleIdx="0" presStyleCnt="6" custScaleX="210422" custScaleY="111231">
        <dgm:presLayoutVars>
          <dgm:bulletEnabled val="1"/>
        </dgm:presLayoutVars>
      </dgm:prSet>
      <dgm:spPr/>
    </dgm:pt>
    <dgm:pt modelId="{3A729FA1-49BA-4186-884D-DA96117EFDD3}" type="pres">
      <dgm:prSet presAssocID="{F04F9588-6B64-4800-998B-44135BA235E6}" presName="sibTransFirstNode" presStyleLbl="bgShp" presStyleIdx="0" presStyleCnt="1" custAng="20035480" custScaleX="100187" custLinFactNeighborX="316" custLinFactNeighborY="13116"/>
      <dgm:spPr/>
    </dgm:pt>
    <dgm:pt modelId="{C80214C6-113F-49B1-8A43-91EB3586450F}" type="pres">
      <dgm:prSet presAssocID="{BE383E0A-42CE-4121-94E3-EC2F5DF5EEB0}" presName="nodeFollowingNodes" presStyleLbl="node1" presStyleIdx="1" presStyleCnt="6" custScaleX="210422" custScaleY="111231" custRadScaleRad="102173" custRadScaleInc="15845">
        <dgm:presLayoutVars>
          <dgm:bulletEnabled val="1"/>
        </dgm:presLayoutVars>
      </dgm:prSet>
      <dgm:spPr/>
    </dgm:pt>
    <dgm:pt modelId="{87B6C1EB-F3DF-4008-8730-6DC4E31B9830}" type="pres">
      <dgm:prSet presAssocID="{E4A2B00F-BF06-4DA9-9244-4164AD04D62B}" presName="nodeFollowingNodes" presStyleLbl="node1" presStyleIdx="2" presStyleCnt="6" custScaleX="210422" custScaleY="111231" custRadScaleRad="98708" custRadScaleInc="-28571">
        <dgm:presLayoutVars>
          <dgm:bulletEnabled val="1"/>
        </dgm:presLayoutVars>
      </dgm:prSet>
      <dgm:spPr/>
    </dgm:pt>
    <dgm:pt modelId="{495DEE28-B679-4D77-BB30-58932678DA4A}" type="pres">
      <dgm:prSet presAssocID="{00256168-BB80-4251-9667-2F9B33AFEB9D}" presName="nodeFollowingNodes" presStyleLbl="node1" presStyleIdx="3" presStyleCnt="6" custScaleX="210422" custScaleY="111231" custRadScaleRad="100435">
        <dgm:presLayoutVars>
          <dgm:bulletEnabled val="1"/>
        </dgm:presLayoutVars>
      </dgm:prSet>
      <dgm:spPr/>
    </dgm:pt>
    <dgm:pt modelId="{A97B9FF9-ED0A-4300-9CC8-5EE6A56FF34F}" type="pres">
      <dgm:prSet presAssocID="{B45B62D9-0BEA-42D4-9D6E-F838EB1A41DB}" presName="nodeFollowingNodes" presStyleLbl="node1" presStyleIdx="4" presStyleCnt="6" custScaleX="210422" custScaleY="111231" custRadScaleRad="116396" custRadScaleInc="29119">
        <dgm:presLayoutVars>
          <dgm:bulletEnabled val="1"/>
        </dgm:presLayoutVars>
      </dgm:prSet>
      <dgm:spPr/>
    </dgm:pt>
    <dgm:pt modelId="{5FEDD99A-BE75-43FF-B9EF-D12E7229E8B2}" type="pres">
      <dgm:prSet presAssocID="{4F2360DF-D5D9-4DDD-B3B0-308639591DC0}" presName="nodeFollowingNodes" presStyleLbl="node1" presStyleIdx="5" presStyleCnt="6" custScaleX="210422" custScaleY="111231" custRadScaleRad="118081" custRadScaleInc="-22547">
        <dgm:presLayoutVars>
          <dgm:bulletEnabled val="1"/>
        </dgm:presLayoutVars>
      </dgm:prSet>
      <dgm:spPr/>
    </dgm:pt>
  </dgm:ptLst>
  <dgm:cxnLst>
    <dgm:cxn modelId="{713E5205-5346-45B5-97F6-33836A7C3B34}" srcId="{21DA68EE-8FC6-4D27-98E9-2BB289FA5109}" destId="{B45B62D9-0BEA-42D4-9D6E-F838EB1A41DB}" srcOrd="4" destOrd="0" parTransId="{0F894B0D-17BD-460A-BA9D-A57EEA185894}" sibTransId="{03FF60C8-5D40-4AEE-AC5B-3D9BDD0BBB7D}"/>
    <dgm:cxn modelId="{ED2A0F1D-A30E-48AE-949C-2B6220941D56}" type="presOf" srcId="{BE383E0A-42CE-4121-94E3-EC2F5DF5EEB0}" destId="{C80214C6-113F-49B1-8A43-91EB3586450F}" srcOrd="0" destOrd="0" presId="urn:microsoft.com/office/officeart/2005/8/layout/cycle3"/>
    <dgm:cxn modelId="{E3B80436-797B-4B9E-ABE4-7DD1436CF907}" type="presOf" srcId="{21DA68EE-8FC6-4D27-98E9-2BB289FA5109}" destId="{9616C58B-B791-4C83-AC9B-73EACD734718}" srcOrd="0" destOrd="0" presId="urn:microsoft.com/office/officeart/2005/8/layout/cycle3"/>
    <dgm:cxn modelId="{A4A1BE4C-60DF-48E5-992C-6A8D7C3DAAAF}" srcId="{21DA68EE-8FC6-4D27-98E9-2BB289FA5109}" destId="{BE383E0A-42CE-4121-94E3-EC2F5DF5EEB0}" srcOrd="1" destOrd="0" parTransId="{D86E170D-A343-4B24-97DF-56C9FE4F9170}" sibTransId="{F39C8BF4-DCF4-4C7C-A271-0B3E41EDEB4F}"/>
    <dgm:cxn modelId="{A6D98E7D-56C3-435D-AC29-1D564CDDD404}" srcId="{21DA68EE-8FC6-4D27-98E9-2BB289FA5109}" destId="{4F2360DF-D5D9-4DDD-B3B0-308639591DC0}" srcOrd="5" destOrd="0" parTransId="{15D9D8BC-F695-4B94-9244-5690BCCFD0C5}" sibTransId="{3DE6915F-AB75-4B39-A572-BDCA4248DF2B}"/>
    <dgm:cxn modelId="{76B46081-70E5-445E-807D-C31A3431D3B4}" srcId="{21DA68EE-8FC6-4D27-98E9-2BB289FA5109}" destId="{5916EC4A-2301-46A8-8E6F-13CE22FB05E4}" srcOrd="0" destOrd="0" parTransId="{1E39E366-B2A2-4C53-9EF1-D4DBAA040F06}" sibTransId="{F04F9588-6B64-4800-998B-44135BA235E6}"/>
    <dgm:cxn modelId="{4C2AC285-205B-4DA3-80F6-B9482E1F8909}" type="presOf" srcId="{B45B62D9-0BEA-42D4-9D6E-F838EB1A41DB}" destId="{A97B9FF9-ED0A-4300-9CC8-5EE6A56FF34F}" srcOrd="0" destOrd="0" presId="urn:microsoft.com/office/officeart/2005/8/layout/cycle3"/>
    <dgm:cxn modelId="{1E7CD399-EAE3-4EF9-9395-F3BF43B3ECF6}" type="presOf" srcId="{00256168-BB80-4251-9667-2F9B33AFEB9D}" destId="{495DEE28-B679-4D77-BB30-58932678DA4A}" srcOrd="0" destOrd="0" presId="urn:microsoft.com/office/officeart/2005/8/layout/cycle3"/>
    <dgm:cxn modelId="{544C6CA1-3122-483C-890E-63260B4EB64F}" type="presOf" srcId="{4F2360DF-D5D9-4DDD-B3B0-308639591DC0}" destId="{5FEDD99A-BE75-43FF-B9EF-D12E7229E8B2}" srcOrd="0" destOrd="0" presId="urn:microsoft.com/office/officeart/2005/8/layout/cycle3"/>
    <dgm:cxn modelId="{74EC81A6-4209-496E-B563-91E42C2D4388}" type="presOf" srcId="{E4A2B00F-BF06-4DA9-9244-4164AD04D62B}" destId="{87B6C1EB-F3DF-4008-8730-6DC4E31B9830}" srcOrd="0" destOrd="0" presId="urn:microsoft.com/office/officeart/2005/8/layout/cycle3"/>
    <dgm:cxn modelId="{25AE2CCC-5D36-4B9E-9C99-FE70111D6AEB}" type="presOf" srcId="{5916EC4A-2301-46A8-8E6F-13CE22FB05E4}" destId="{19C28A9C-4F08-4BC5-AC45-783C76A91B0E}" srcOrd="0" destOrd="0" presId="urn:microsoft.com/office/officeart/2005/8/layout/cycle3"/>
    <dgm:cxn modelId="{A5236AD2-9D2B-4664-B630-603A637A1B95}" type="presOf" srcId="{F04F9588-6B64-4800-998B-44135BA235E6}" destId="{3A729FA1-49BA-4186-884D-DA96117EFDD3}" srcOrd="0" destOrd="0" presId="urn:microsoft.com/office/officeart/2005/8/layout/cycle3"/>
    <dgm:cxn modelId="{BBE94CD3-F63C-4336-896B-DFA52FC7A3A5}" srcId="{21DA68EE-8FC6-4D27-98E9-2BB289FA5109}" destId="{E4A2B00F-BF06-4DA9-9244-4164AD04D62B}" srcOrd="2" destOrd="0" parTransId="{A4FFBDEF-9E53-4F55-B8B9-5F25F7BC1ED1}" sibTransId="{1DAC4758-45AC-4892-85E1-68C0CF655F08}"/>
    <dgm:cxn modelId="{249F52D4-1899-463E-B7D6-EA1C236E3FF6}" srcId="{21DA68EE-8FC6-4D27-98E9-2BB289FA5109}" destId="{00256168-BB80-4251-9667-2F9B33AFEB9D}" srcOrd="3" destOrd="0" parTransId="{6A379EB5-7677-4647-8C5B-38F693E7C768}" sibTransId="{2874AC58-5E9C-4170-9379-A62933BC4BAC}"/>
    <dgm:cxn modelId="{36835BD6-9D15-4491-B017-B1FB8173BF1B}" type="presParOf" srcId="{9616C58B-B791-4C83-AC9B-73EACD734718}" destId="{6AEAD613-34A6-4A21-BA0C-365441CA3D9C}" srcOrd="0" destOrd="0" presId="urn:microsoft.com/office/officeart/2005/8/layout/cycle3"/>
    <dgm:cxn modelId="{D2393320-5374-474A-BDB4-2885E9BE2561}" type="presParOf" srcId="{6AEAD613-34A6-4A21-BA0C-365441CA3D9C}" destId="{19C28A9C-4F08-4BC5-AC45-783C76A91B0E}" srcOrd="0" destOrd="0" presId="urn:microsoft.com/office/officeart/2005/8/layout/cycle3"/>
    <dgm:cxn modelId="{5F9F4B69-FEB5-45BE-9A6B-248D8E8A5064}" type="presParOf" srcId="{6AEAD613-34A6-4A21-BA0C-365441CA3D9C}" destId="{3A729FA1-49BA-4186-884D-DA96117EFDD3}" srcOrd="1" destOrd="0" presId="urn:microsoft.com/office/officeart/2005/8/layout/cycle3"/>
    <dgm:cxn modelId="{2F3027B7-F15D-4A93-8CDF-527C74096E8C}" type="presParOf" srcId="{6AEAD613-34A6-4A21-BA0C-365441CA3D9C}" destId="{C80214C6-113F-49B1-8A43-91EB3586450F}" srcOrd="2" destOrd="0" presId="urn:microsoft.com/office/officeart/2005/8/layout/cycle3"/>
    <dgm:cxn modelId="{BC05E46E-07F3-4F32-91A8-FC9D8620130E}" type="presParOf" srcId="{6AEAD613-34A6-4A21-BA0C-365441CA3D9C}" destId="{87B6C1EB-F3DF-4008-8730-6DC4E31B9830}" srcOrd="3" destOrd="0" presId="urn:microsoft.com/office/officeart/2005/8/layout/cycle3"/>
    <dgm:cxn modelId="{B52B5D2E-1F98-42C4-8056-E34106BD370F}" type="presParOf" srcId="{6AEAD613-34A6-4A21-BA0C-365441CA3D9C}" destId="{495DEE28-B679-4D77-BB30-58932678DA4A}" srcOrd="4" destOrd="0" presId="urn:microsoft.com/office/officeart/2005/8/layout/cycle3"/>
    <dgm:cxn modelId="{679DA1EE-6043-4025-A209-47E93CF1B3F7}" type="presParOf" srcId="{6AEAD613-34A6-4A21-BA0C-365441CA3D9C}" destId="{A97B9FF9-ED0A-4300-9CC8-5EE6A56FF34F}" srcOrd="5" destOrd="0" presId="urn:microsoft.com/office/officeart/2005/8/layout/cycle3"/>
    <dgm:cxn modelId="{17CD25C2-CBB6-4C96-8335-522EAEAF76AB}" type="presParOf" srcId="{6AEAD613-34A6-4A21-BA0C-365441CA3D9C}" destId="{5FEDD99A-BE75-43FF-B9EF-D12E7229E8B2}" srcOrd="6" destOrd="0" presId="urn:microsoft.com/office/officeart/2005/8/layout/cycle3"/>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904E8738-28AE-4C28-BC4D-5862EA6E5339}" type="doc">
      <dgm:prSet loTypeId="urn:microsoft.com/office/officeart/2005/8/layout/vList5" loCatId="list" qsTypeId="urn:microsoft.com/office/officeart/2005/8/quickstyle/3d3" qsCatId="3D" csTypeId="urn:microsoft.com/office/officeart/2005/8/colors/accent3_2" csCatId="accent3" phldr="1"/>
      <dgm:spPr/>
      <dgm:t>
        <a:bodyPr/>
        <a:lstStyle/>
        <a:p>
          <a:endParaRPr lang="es-ES"/>
        </a:p>
      </dgm:t>
    </dgm:pt>
    <dgm:pt modelId="{C2F7400C-3E6A-43BE-9B92-E46C388E2918}">
      <dgm:prSet phldrT="[Texto]" custT="1"/>
      <dgm:spPr/>
      <dgm:t>
        <a:bodyPr/>
        <a:lstStyle/>
        <a:p>
          <a:r>
            <a:rPr lang="es-ES" sz="2000"/>
            <a:t>1. GESTIÓN RIESGO CORRUPCIÓN</a:t>
          </a:r>
        </a:p>
      </dgm:t>
      <dgm:extLst>
        <a:ext uri="{E40237B7-FDA0-4F09-8148-C483321AD2D9}">
          <dgm14:cNvPr xmlns:dgm14="http://schemas.microsoft.com/office/drawing/2010/diagram" id="0" name="">
            <a:hlinkClick xmlns:r="http://schemas.openxmlformats.org/officeDocument/2006/relationships" r:id="rId1"/>
          </dgm14:cNvPr>
        </a:ext>
      </dgm:extLst>
    </dgm:pt>
    <dgm:pt modelId="{793D8433-A2E7-4C19-9E40-152993D3EE2E}" type="parTrans" cxnId="{3DD9CFF3-ED29-49CE-95E1-CC5872E4B4AE}">
      <dgm:prSet/>
      <dgm:spPr/>
      <dgm:t>
        <a:bodyPr/>
        <a:lstStyle/>
        <a:p>
          <a:endParaRPr lang="es-ES" sz="2400"/>
        </a:p>
      </dgm:t>
    </dgm:pt>
    <dgm:pt modelId="{54D11AC4-EAF2-43C4-8B44-096E0873300B}" type="sibTrans" cxnId="{3DD9CFF3-ED29-49CE-95E1-CC5872E4B4AE}">
      <dgm:prSet/>
      <dgm:spPr/>
      <dgm:t>
        <a:bodyPr/>
        <a:lstStyle/>
        <a:p>
          <a:endParaRPr lang="es-ES" sz="2400"/>
        </a:p>
      </dgm:t>
    </dgm:pt>
    <dgm:pt modelId="{B19D875E-0C73-4E35-A75C-2FE8A7365D2C}">
      <dgm:prSet phldrT="[Texto]" custT="1"/>
      <dgm:spPr/>
      <dgm:t>
        <a:bodyPr/>
        <a:lstStyle/>
        <a:p>
          <a:r>
            <a:rPr lang="es-ES" sz="1200"/>
            <a:t>SUBCOMPONENTE. Construcción del  Mapa de Riesgos - Plan Anticorrupción y de Atención al Ciudadano 2023.	</a:t>
          </a:r>
        </a:p>
      </dgm:t>
    </dgm:pt>
    <dgm:pt modelId="{8CF73B19-6B3E-4AAD-B3CA-D2ADE40E61C1}" type="parTrans" cxnId="{D695CCB2-962D-45A9-88EF-F69CA058ECCF}">
      <dgm:prSet/>
      <dgm:spPr/>
      <dgm:t>
        <a:bodyPr/>
        <a:lstStyle/>
        <a:p>
          <a:endParaRPr lang="es-ES" sz="2400"/>
        </a:p>
      </dgm:t>
    </dgm:pt>
    <dgm:pt modelId="{47C6713B-E772-41C1-9E81-0DE81D30291A}" type="sibTrans" cxnId="{D695CCB2-962D-45A9-88EF-F69CA058ECCF}">
      <dgm:prSet/>
      <dgm:spPr/>
      <dgm:t>
        <a:bodyPr/>
        <a:lstStyle/>
        <a:p>
          <a:endParaRPr lang="es-ES" sz="2400"/>
        </a:p>
      </dgm:t>
    </dgm:pt>
    <dgm:pt modelId="{87E4F4E1-4CD5-403E-AA37-E50756B08A38}">
      <dgm:prSet phldrT="[Texto]" custT="1"/>
      <dgm:spPr/>
      <dgm:t>
        <a:bodyPr/>
        <a:lstStyle/>
        <a:p>
          <a:r>
            <a:rPr lang="es-ES" sz="1200"/>
            <a:t>SUBCOMPONENTE. Formulación</a:t>
          </a:r>
        </a:p>
      </dgm:t>
    </dgm:pt>
    <dgm:pt modelId="{48B24A6B-15F8-4E41-8CD6-D090CEDDDC2D}" type="parTrans" cxnId="{B9639339-40F5-437D-B5BA-71C3CF041D7E}">
      <dgm:prSet/>
      <dgm:spPr/>
      <dgm:t>
        <a:bodyPr/>
        <a:lstStyle/>
        <a:p>
          <a:endParaRPr lang="es-ES" sz="2400"/>
        </a:p>
      </dgm:t>
    </dgm:pt>
    <dgm:pt modelId="{55D26AF2-EF47-4EB9-9709-60DC2F140933}" type="sibTrans" cxnId="{B9639339-40F5-437D-B5BA-71C3CF041D7E}">
      <dgm:prSet/>
      <dgm:spPr/>
      <dgm:t>
        <a:bodyPr/>
        <a:lstStyle/>
        <a:p>
          <a:endParaRPr lang="es-ES" sz="2400"/>
        </a:p>
      </dgm:t>
    </dgm:pt>
    <dgm:pt modelId="{B8B251A2-65D4-4984-BAF1-B8881CFD0A42}">
      <dgm:prSet phldrT="[Texto]" custT="1"/>
      <dgm:spPr/>
      <dgm:t>
        <a:bodyPr/>
        <a:lstStyle/>
        <a:p>
          <a:r>
            <a:rPr lang="es-ES" sz="2000"/>
            <a:t>2. RACIONALIZACIÓN DE TRÁMITES </a:t>
          </a:r>
        </a:p>
      </dgm:t>
      <dgm:extLst>
        <a:ext uri="{E40237B7-FDA0-4F09-8148-C483321AD2D9}">
          <dgm14:cNvPr xmlns:dgm14="http://schemas.microsoft.com/office/drawing/2010/diagram" id="0" name="">
            <a:hlinkClick xmlns:r="http://schemas.openxmlformats.org/officeDocument/2006/relationships" r:id="rId2"/>
          </dgm14:cNvPr>
        </a:ext>
      </dgm:extLst>
    </dgm:pt>
    <dgm:pt modelId="{7D515E1F-B5C8-459D-8DD0-128CD92D6BE1}" type="parTrans" cxnId="{A3CBD965-A114-4DF9-B316-128492EA0963}">
      <dgm:prSet/>
      <dgm:spPr/>
      <dgm:t>
        <a:bodyPr/>
        <a:lstStyle/>
        <a:p>
          <a:endParaRPr lang="es-ES" sz="2400"/>
        </a:p>
      </dgm:t>
    </dgm:pt>
    <dgm:pt modelId="{79310374-BA2E-44DA-AE21-81B258909A19}" type="sibTrans" cxnId="{A3CBD965-A114-4DF9-B316-128492EA0963}">
      <dgm:prSet/>
      <dgm:spPr/>
      <dgm:t>
        <a:bodyPr/>
        <a:lstStyle/>
        <a:p>
          <a:endParaRPr lang="es-ES" sz="2400"/>
        </a:p>
      </dgm:t>
    </dgm:pt>
    <dgm:pt modelId="{B7A7D30D-A9EC-470B-B1F7-103F7D595BE7}">
      <dgm:prSet phldrT="[Texto]" custT="1"/>
      <dgm:spPr/>
      <dgm:t>
        <a:bodyPr/>
        <a:lstStyle/>
        <a:p>
          <a:endParaRPr lang="es-ES" sz="1200"/>
        </a:p>
      </dgm:t>
    </dgm:pt>
    <dgm:pt modelId="{57150EFC-A846-434B-8DD3-27BB306FA3AA}" type="parTrans" cxnId="{27F9776A-822F-4F16-AC00-AA01FF74843C}">
      <dgm:prSet/>
      <dgm:spPr/>
      <dgm:t>
        <a:bodyPr/>
        <a:lstStyle/>
        <a:p>
          <a:endParaRPr lang="es-ES" sz="2400"/>
        </a:p>
      </dgm:t>
    </dgm:pt>
    <dgm:pt modelId="{F784F0D7-7470-4DCC-8C1D-426270B27C14}" type="sibTrans" cxnId="{27F9776A-822F-4F16-AC00-AA01FF74843C}">
      <dgm:prSet/>
      <dgm:spPr/>
      <dgm:t>
        <a:bodyPr/>
        <a:lstStyle/>
        <a:p>
          <a:endParaRPr lang="es-ES" sz="2400"/>
        </a:p>
      </dgm:t>
    </dgm:pt>
    <dgm:pt modelId="{68F2F303-F4B0-4836-A66F-38756FC2135A}">
      <dgm:prSet phldrT="[Texto]" custT="1"/>
      <dgm:spPr/>
      <dgm:t>
        <a:bodyPr/>
        <a:lstStyle/>
        <a:p>
          <a:r>
            <a:rPr lang="es-ES" sz="2000"/>
            <a:t>3. RENDICIÓN DE CUENTAS</a:t>
          </a:r>
        </a:p>
      </dgm:t>
      <dgm:extLst>
        <a:ext uri="{E40237B7-FDA0-4F09-8148-C483321AD2D9}">
          <dgm14:cNvPr xmlns:dgm14="http://schemas.microsoft.com/office/drawing/2010/diagram" id="0" name="">
            <a:hlinkClick xmlns:r="http://schemas.openxmlformats.org/officeDocument/2006/relationships" r:id="rId3"/>
          </dgm14:cNvPr>
        </a:ext>
      </dgm:extLst>
    </dgm:pt>
    <dgm:pt modelId="{F5C8EE3B-DA93-4E55-AE79-73B52F86144B}" type="parTrans" cxnId="{133BE932-8BFB-4AA5-BAC9-BE10D48F9F4D}">
      <dgm:prSet/>
      <dgm:spPr/>
      <dgm:t>
        <a:bodyPr/>
        <a:lstStyle/>
        <a:p>
          <a:endParaRPr lang="es-ES" sz="2400"/>
        </a:p>
      </dgm:t>
    </dgm:pt>
    <dgm:pt modelId="{089992D7-CEFB-4474-BCC0-35DE5CC9D98E}" type="sibTrans" cxnId="{133BE932-8BFB-4AA5-BAC9-BE10D48F9F4D}">
      <dgm:prSet/>
      <dgm:spPr/>
      <dgm:t>
        <a:bodyPr/>
        <a:lstStyle/>
        <a:p>
          <a:endParaRPr lang="es-ES" sz="2400"/>
        </a:p>
      </dgm:t>
    </dgm:pt>
    <dgm:pt modelId="{CEF591AC-52EC-4F3B-93E0-A9CB150511FC}">
      <dgm:prSet phldrT="[Texto]" custT="1"/>
      <dgm:spPr/>
      <dgm:t>
        <a:bodyPr/>
        <a:lstStyle/>
        <a:p>
          <a:r>
            <a:rPr lang="es-ES" sz="1200"/>
            <a:t>SUBCOMPONENTE. Información de calidad y en lenguaje comprensible </a:t>
          </a:r>
        </a:p>
      </dgm:t>
    </dgm:pt>
    <dgm:pt modelId="{78FBB9A6-D84A-4FFE-B3F4-BFBD668E31C9}" type="parTrans" cxnId="{6663D930-13B5-4540-B447-9BF1E3163A37}">
      <dgm:prSet/>
      <dgm:spPr/>
      <dgm:t>
        <a:bodyPr/>
        <a:lstStyle/>
        <a:p>
          <a:endParaRPr lang="es-ES" sz="2400"/>
        </a:p>
      </dgm:t>
    </dgm:pt>
    <dgm:pt modelId="{33207C29-6ABB-4F80-8F74-5BD799A78E30}" type="sibTrans" cxnId="{6663D930-13B5-4540-B447-9BF1E3163A37}">
      <dgm:prSet/>
      <dgm:spPr/>
      <dgm:t>
        <a:bodyPr/>
        <a:lstStyle/>
        <a:p>
          <a:endParaRPr lang="es-ES" sz="2400"/>
        </a:p>
      </dgm:t>
    </dgm:pt>
    <dgm:pt modelId="{CD4F9570-1F4E-4435-8DEC-A9EE5C656B3D}">
      <dgm:prSet phldrT="[Texto]" custT="1"/>
      <dgm:spPr/>
      <dgm:t>
        <a:bodyPr/>
        <a:lstStyle/>
        <a:p>
          <a:r>
            <a:rPr lang="es-ES" sz="1200"/>
            <a:t>SUBCOMPONENTE. </a:t>
          </a:r>
          <a:r>
            <a:rPr lang="es-CO" sz="1200"/>
            <a:t>Diálogo de doble vía con la ciudadanía</a:t>
          </a:r>
          <a:endParaRPr lang="es-ES" sz="1200"/>
        </a:p>
      </dgm:t>
    </dgm:pt>
    <dgm:pt modelId="{7A868FE9-F91F-4419-87B5-AF1CD23C85F2}" type="parTrans" cxnId="{AFF2464F-F1E7-4F9B-B3D5-E47F7E92FBD4}">
      <dgm:prSet/>
      <dgm:spPr/>
      <dgm:t>
        <a:bodyPr/>
        <a:lstStyle/>
        <a:p>
          <a:endParaRPr lang="es-ES" sz="2400"/>
        </a:p>
      </dgm:t>
    </dgm:pt>
    <dgm:pt modelId="{6CE18BF5-8235-467E-9F9E-A75DF0A77590}" type="sibTrans" cxnId="{AFF2464F-F1E7-4F9B-B3D5-E47F7E92FBD4}">
      <dgm:prSet/>
      <dgm:spPr/>
      <dgm:t>
        <a:bodyPr/>
        <a:lstStyle/>
        <a:p>
          <a:endParaRPr lang="es-ES" sz="2400"/>
        </a:p>
      </dgm:t>
    </dgm:pt>
    <dgm:pt modelId="{D512BD80-EB56-405C-9CA1-B3B247B252C5}">
      <dgm:prSet phldrT="[Texto]" custT="1"/>
      <dgm:spPr/>
      <dgm:t>
        <a:bodyPr/>
        <a:lstStyle/>
        <a:p>
          <a:r>
            <a:rPr lang="es-ES" sz="2000"/>
            <a:t>4. MECANISMO ATENCIÓN CIUDADANO</a:t>
          </a:r>
        </a:p>
      </dgm:t>
      <dgm:extLst>
        <a:ext uri="{E40237B7-FDA0-4F09-8148-C483321AD2D9}">
          <dgm14:cNvPr xmlns:dgm14="http://schemas.microsoft.com/office/drawing/2010/diagram" id="0" name="">
            <a:hlinkClick xmlns:r="http://schemas.openxmlformats.org/officeDocument/2006/relationships" r:id="rId4"/>
          </dgm14:cNvPr>
        </a:ext>
      </dgm:extLst>
    </dgm:pt>
    <dgm:pt modelId="{396BFD76-377E-4D36-99D8-1CEC32CF5DAC}" type="parTrans" cxnId="{C7ED5450-CA8A-4A1A-BF0A-C9CC2883FB1A}">
      <dgm:prSet/>
      <dgm:spPr/>
      <dgm:t>
        <a:bodyPr/>
        <a:lstStyle/>
        <a:p>
          <a:endParaRPr lang="es-ES" sz="2400"/>
        </a:p>
      </dgm:t>
    </dgm:pt>
    <dgm:pt modelId="{5BA20CAF-E2DB-40B9-9ACC-6F1B7BE591FB}" type="sibTrans" cxnId="{C7ED5450-CA8A-4A1A-BF0A-C9CC2883FB1A}">
      <dgm:prSet/>
      <dgm:spPr/>
      <dgm:t>
        <a:bodyPr/>
        <a:lstStyle/>
        <a:p>
          <a:endParaRPr lang="es-ES" sz="2400"/>
        </a:p>
      </dgm:t>
    </dgm:pt>
    <dgm:pt modelId="{13A49557-6DCB-4932-AD08-D4E938637443}">
      <dgm:prSet phldrT="[Texto]" custT="1"/>
      <dgm:spPr/>
      <dgm:t>
        <a:bodyPr/>
        <a:lstStyle/>
        <a:p>
          <a:r>
            <a:rPr lang="es-ES" sz="1200"/>
            <a:t>SUBCOMPONENTE. </a:t>
          </a:r>
          <a:r>
            <a:rPr lang="es-CO" sz="1200"/>
            <a:t>Fortalecimiento de los canales de atención</a:t>
          </a:r>
          <a:endParaRPr lang="es-ES" sz="1200"/>
        </a:p>
      </dgm:t>
    </dgm:pt>
    <dgm:pt modelId="{8DF7A17D-54A8-46C2-9B50-B852A19B7BEA}" type="parTrans" cxnId="{80AE0C7A-42F9-4DF3-820D-1925B30217BA}">
      <dgm:prSet/>
      <dgm:spPr/>
      <dgm:t>
        <a:bodyPr/>
        <a:lstStyle/>
        <a:p>
          <a:endParaRPr lang="es-ES" sz="2400"/>
        </a:p>
      </dgm:t>
    </dgm:pt>
    <dgm:pt modelId="{A3C6EE02-AA50-4A06-AD74-32524A5F6DBF}" type="sibTrans" cxnId="{80AE0C7A-42F9-4DF3-820D-1925B30217BA}">
      <dgm:prSet/>
      <dgm:spPr/>
      <dgm:t>
        <a:bodyPr/>
        <a:lstStyle/>
        <a:p>
          <a:endParaRPr lang="es-ES" sz="2400"/>
        </a:p>
      </dgm:t>
    </dgm:pt>
    <dgm:pt modelId="{78D2A399-DBA4-4FCC-9997-F94AB96B1E6C}">
      <dgm:prSet phldrT="[Texto]" custT="1"/>
      <dgm:spPr/>
      <dgm:t>
        <a:bodyPr/>
        <a:lstStyle/>
        <a:p>
          <a:r>
            <a:rPr lang="es-ES" sz="1200"/>
            <a:t>SUBCOMPONENTE. </a:t>
          </a:r>
          <a:r>
            <a:rPr lang="es-CO" sz="1200"/>
            <a:t>Talento humano</a:t>
          </a:r>
          <a:endParaRPr lang="es-ES" sz="1200"/>
        </a:p>
      </dgm:t>
    </dgm:pt>
    <dgm:pt modelId="{B05DDF4E-D95F-47A1-A8EC-41C415DF5845}" type="parTrans" cxnId="{16684B75-64F9-42E4-97CB-292175A2EC2F}">
      <dgm:prSet/>
      <dgm:spPr/>
      <dgm:t>
        <a:bodyPr/>
        <a:lstStyle/>
        <a:p>
          <a:endParaRPr lang="es-ES" sz="2400"/>
        </a:p>
      </dgm:t>
    </dgm:pt>
    <dgm:pt modelId="{6CD6B559-7378-4A1F-AE6A-4FF9ADFDE8ED}" type="sibTrans" cxnId="{16684B75-64F9-42E4-97CB-292175A2EC2F}">
      <dgm:prSet/>
      <dgm:spPr/>
      <dgm:t>
        <a:bodyPr/>
        <a:lstStyle/>
        <a:p>
          <a:endParaRPr lang="es-ES" sz="2400"/>
        </a:p>
      </dgm:t>
    </dgm:pt>
    <dgm:pt modelId="{FC1416D8-C8C1-40D9-BBA2-817DF1099AD9}">
      <dgm:prSet phldrT="[Texto]" custT="1"/>
      <dgm:spPr/>
      <dgm:t>
        <a:bodyPr/>
        <a:lstStyle/>
        <a:p>
          <a:r>
            <a:rPr lang="es-ES" sz="2000"/>
            <a:t>5. TRANSPARENCIA</a:t>
          </a:r>
        </a:p>
      </dgm:t>
      <dgm:extLst>
        <a:ext uri="{E40237B7-FDA0-4F09-8148-C483321AD2D9}">
          <dgm14:cNvPr xmlns:dgm14="http://schemas.microsoft.com/office/drawing/2010/diagram" id="0" name="">
            <a:hlinkClick xmlns:r="http://schemas.openxmlformats.org/officeDocument/2006/relationships" r:id="rId5"/>
          </dgm14:cNvPr>
        </a:ext>
      </dgm:extLst>
    </dgm:pt>
    <dgm:pt modelId="{A2BAD89F-9C55-4BFC-A55F-D5A534CCCDAC}" type="parTrans" cxnId="{3DA0EF0F-7F62-484E-A0BC-C43D47854BE1}">
      <dgm:prSet/>
      <dgm:spPr/>
      <dgm:t>
        <a:bodyPr/>
        <a:lstStyle/>
        <a:p>
          <a:endParaRPr lang="es-ES" sz="2400"/>
        </a:p>
      </dgm:t>
    </dgm:pt>
    <dgm:pt modelId="{24DAC0E5-37BC-4A76-B235-08B41F64C5BD}" type="sibTrans" cxnId="{3DA0EF0F-7F62-484E-A0BC-C43D47854BE1}">
      <dgm:prSet/>
      <dgm:spPr/>
      <dgm:t>
        <a:bodyPr/>
        <a:lstStyle/>
        <a:p>
          <a:endParaRPr lang="es-ES" sz="2400"/>
        </a:p>
      </dgm:t>
    </dgm:pt>
    <dgm:pt modelId="{96EACFC4-6600-45A2-892E-15425F210C4D}">
      <dgm:prSet phldrT="[Texto]" custT="1"/>
      <dgm:spPr/>
      <dgm:t>
        <a:bodyPr/>
        <a:lstStyle/>
        <a:p>
          <a:r>
            <a:rPr lang="es-ES" sz="1200"/>
            <a:t>SUBCOMPONENTE. </a:t>
          </a:r>
          <a:r>
            <a:rPr lang="es-CO" sz="1200"/>
            <a:t>Lineamientos de transparencia activa</a:t>
          </a:r>
          <a:endParaRPr lang="es-ES" sz="1200"/>
        </a:p>
      </dgm:t>
    </dgm:pt>
    <dgm:pt modelId="{ADB4427B-721C-420D-A8FB-FE501E98BC79}" type="parTrans" cxnId="{5C40B19A-D087-4C03-9A81-B9EFDCFBB6AB}">
      <dgm:prSet/>
      <dgm:spPr/>
      <dgm:t>
        <a:bodyPr/>
        <a:lstStyle/>
        <a:p>
          <a:endParaRPr lang="es-ES" sz="2400"/>
        </a:p>
      </dgm:t>
    </dgm:pt>
    <dgm:pt modelId="{BA72DE4C-27C3-40E1-ABBC-85E9773C6814}" type="sibTrans" cxnId="{5C40B19A-D087-4C03-9A81-B9EFDCFBB6AB}">
      <dgm:prSet/>
      <dgm:spPr/>
      <dgm:t>
        <a:bodyPr/>
        <a:lstStyle/>
        <a:p>
          <a:endParaRPr lang="es-ES" sz="2400"/>
        </a:p>
      </dgm:t>
    </dgm:pt>
    <dgm:pt modelId="{5311F0A0-AE9C-4E07-82F3-A0C2F9318742}">
      <dgm:prSet phldrT="[Texto]" custT="1"/>
      <dgm:spPr/>
      <dgm:t>
        <a:bodyPr/>
        <a:lstStyle/>
        <a:p>
          <a:r>
            <a:rPr lang="es-ES" sz="1200"/>
            <a:t>SUBCOMPONENTE. </a:t>
          </a:r>
          <a:r>
            <a:rPr lang="es-CO" sz="1200"/>
            <a:t>Lineamientos de transparencia pasiva</a:t>
          </a:r>
          <a:endParaRPr lang="es-ES" sz="1200"/>
        </a:p>
      </dgm:t>
    </dgm:pt>
    <dgm:pt modelId="{D4045A5E-55D8-4EAC-AEE9-7438680DA869}" type="parTrans" cxnId="{402077D1-FDA6-443D-8F96-B82E13F6282D}">
      <dgm:prSet/>
      <dgm:spPr/>
      <dgm:t>
        <a:bodyPr/>
        <a:lstStyle/>
        <a:p>
          <a:endParaRPr lang="es-ES" sz="2400"/>
        </a:p>
      </dgm:t>
    </dgm:pt>
    <dgm:pt modelId="{3121C35A-5C43-4ABB-81C4-1547C4F9AE89}" type="sibTrans" cxnId="{402077D1-FDA6-443D-8F96-B82E13F6282D}">
      <dgm:prSet/>
      <dgm:spPr/>
      <dgm:t>
        <a:bodyPr/>
        <a:lstStyle/>
        <a:p>
          <a:endParaRPr lang="es-ES" sz="2400"/>
        </a:p>
      </dgm:t>
    </dgm:pt>
    <dgm:pt modelId="{CA8ECE6A-D652-425E-949A-B8AA3F145012}">
      <dgm:prSet phldrT="[Texto]" custT="1"/>
      <dgm:spPr/>
      <dgm:t>
        <a:bodyPr/>
        <a:lstStyle/>
        <a:p>
          <a:r>
            <a:rPr lang="es-ES" sz="2000"/>
            <a:t>6. INICIATIVAS ADICIONALES </a:t>
          </a:r>
        </a:p>
      </dgm:t>
      <dgm:extLst>
        <a:ext uri="{E40237B7-FDA0-4F09-8148-C483321AD2D9}">
          <dgm14:cNvPr xmlns:dgm14="http://schemas.microsoft.com/office/drawing/2010/diagram" id="0" name="">
            <a:hlinkClick xmlns:r="http://schemas.openxmlformats.org/officeDocument/2006/relationships" r:id="rId6"/>
          </dgm14:cNvPr>
        </a:ext>
      </dgm:extLst>
    </dgm:pt>
    <dgm:pt modelId="{225E4433-F0A4-499E-8A84-CF3C94FDC65B}" type="parTrans" cxnId="{638FC681-522A-421E-B5FA-7AD407678C45}">
      <dgm:prSet/>
      <dgm:spPr/>
      <dgm:t>
        <a:bodyPr/>
        <a:lstStyle/>
        <a:p>
          <a:endParaRPr lang="es-ES" sz="2400"/>
        </a:p>
      </dgm:t>
    </dgm:pt>
    <dgm:pt modelId="{70CE82D9-4162-4914-B731-E4555AE15E22}" type="sibTrans" cxnId="{638FC681-522A-421E-B5FA-7AD407678C45}">
      <dgm:prSet/>
      <dgm:spPr/>
      <dgm:t>
        <a:bodyPr/>
        <a:lstStyle/>
        <a:p>
          <a:endParaRPr lang="es-ES" sz="2400"/>
        </a:p>
      </dgm:t>
    </dgm:pt>
    <dgm:pt modelId="{1C50F3A4-96C0-4580-92BD-02CEE5C543F5}">
      <dgm:prSet phldrT="[Texto]" custT="1"/>
      <dgm:spPr/>
      <dgm:t>
        <a:bodyPr/>
        <a:lstStyle/>
        <a:p>
          <a:r>
            <a:rPr lang="es-ES" sz="1200"/>
            <a:t>ACTIVIDADES </a:t>
          </a:r>
        </a:p>
      </dgm:t>
    </dgm:pt>
    <dgm:pt modelId="{750BFE63-ED51-4BB3-BBF1-8AD05F2D69D6}" type="parTrans" cxnId="{BCB83547-4307-446E-A930-4E3972840003}">
      <dgm:prSet/>
      <dgm:spPr/>
      <dgm:t>
        <a:bodyPr/>
        <a:lstStyle/>
        <a:p>
          <a:endParaRPr lang="es-ES" sz="2400"/>
        </a:p>
      </dgm:t>
    </dgm:pt>
    <dgm:pt modelId="{C4603373-C6B4-4B56-AF8E-F865F570D581}" type="sibTrans" cxnId="{BCB83547-4307-446E-A930-4E3972840003}">
      <dgm:prSet/>
      <dgm:spPr/>
      <dgm:t>
        <a:bodyPr/>
        <a:lstStyle/>
        <a:p>
          <a:endParaRPr lang="es-ES" sz="2400"/>
        </a:p>
      </dgm:t>
    </dgm:pt>
    <dgm:pt modelId="{B0C2A15F-786D-4578-9071-7801C0EDD6C0}">
      <dgm:prSet phldrT="[Texto]" custT="1"/>
      <dgm:spPr/>
      <dgm:t>
        <a:bodyPr/>
        <a:lstStyle/>
        <a:p>
          <a:r>
            <a:rPr lang="es-ES" sz="1200"/>
            <a:t>SUBCOMPONENTE. Política de Administración de Riesgos </a:t>
          </a:r>
        </a:p>
      </dgm:t>
    </dgm:pt>
    <dgm:pt modelId="{242C01CE-1872-4C58-964B-7C79BE11E847}" type="parTrans" cxnId="{E34C5E51-B518-4830-A9BA-4F59D1C50CAE}">
      <dgm:prSet/>
      <dgm:spPr/>
      <dgm:t>
        <a:bodyPr/>
        <a:lstStyle/>
        <a:p>
          <a:endParaRPr lang="es-ES" sz="2400"/>
        </a:p>
      </dgm:t>
    </dgm:pt>
    <dgm:pt modelId="{3F6CE6B4-B6CA-4D86-9A60-AE0DCBEE3720}" type="sibTrans" cxnId="{E34C5E51-B518-4830-A9BA-4F59D1C50CAE}">
      <dgm:prSet/>
      <dgm:spPr/>
      <dgm:t>
        <a:bodyPr/>
        <a:lstStyle/>
        <a:p>
          <a:endParaRPr lang="es-ES" sz="2400"/>
        </a:p>
      </dgm:t>
    </dgm:pt>
    <dgm:pt modelId="{AA84F1F0-4F54-408D-B21C-A04D5FDDBA5C}">
      <dgm:prSet phldrT="[Texto]" custT="1"/>
      <dgm:spPr/>
      <dgm:t>
        <a:bodyPr/>
        <a:lstStyle/>
        <a:p>
          <a:r>
            <a:rPr lang="es-ES" sz="1200"/>
            <a:t>SUBCOMPONENTE. Seguimiento</a:t>
          </a:r>
        </a:p>
      </dgm:t>
    </dgm:pt>
    <dgm:pt modelId="{6D63AA3D-619A-41AC-AB1B-4E275347D8C9}" type="parTrans" cxnId="{9A9362A5-D7F4-4F45-BA2C-8ED24379D63E}">
      <dgm:prSet/>
      <dgm:spPr/>
      <dgm:t>
        <a:bodyPr/>
        <a:lstStyle/>
        <a:p>
          <a:endParaRPr lang="es-ES" sz="2400"/>
        </a:p>
      </dgm:t>
    </dgm:pt>
    <dgm:pt modelId="{E4CFFA28-AA94-4648-BD0E-53FBF3263F87}" type="sibTrans" cxnId="{9A9362A5-D7F4-4F45-BA2C-8ED24379D63E}">
      <dgm:prSet/>
      <dgm:spPr/>
      <dgm:t>
        <a:bodyPr/>
        <a:lstStyle/>
        <a:p>
          <a:endParaRPr lang="es-ES" sz="2400"/>
        </a:p>
      </dgm:t>
    </dgm:pt>
    <dgm:pt modelId="{6F3F882A-80DA-41A8-84DB-24A8D77F9913}">
      <dgm:prSet phldrT="[Texto]" custT="1"/>
      <dgm:spPr/>
      <dgm:t>
        <a:bodyPr/>
        <a:lstStyle/>
        <a:p>
          <a:endParaRPr lang="es-ES" sz="1200"/>
        </a:p>
      </dgm:t>
    </dgm:pt>
    <dgm:pt modelId="{91ECB549-4D9E-48E6-9B0A-E21431256125}" type="parTrans" cxnId="{D5EBFCA2-6D8A-4473-8A63-59E14604D016}">
      <dgm:prSet/>
      <dgm:spPr/>
      <dgm:t>
        <a:bodyPr/>
        <a:lstStyle/>
        <a:p>
          <a:endParaRPr lang="es-ES" sz="2400"/>
        </a:p>
      </dgm:t>
    </dgm:pt>
    <dgm:pt modelId="{A3741A6F-48B4-4EA3-BDDA-035840E5B641}" type="sibTrans" cxnId="{D5EBFCA2-6D8A-4473-8A63-59E14604D016}">
      <dgm:prSet/>
      <dgm:spPr/>
      <dgm:t>
        <a:bodyPr/>
        <a:lstStyle/>
        <a:p>
          <a:endParaRPr lang="es-ES" sz="2400"/>
        </a:p>
      </dgm:t>
    </dgm:pt>
    <dgm:pt modelId="{9DB3DE48-4097-46D7-B064-7977B7CCC37D}">
      <dgm:prSet phldrT="[Texto]" custT="1"/>
      <dgm:spPr/>
      <dgm:t>
        <a:bodyPr/>
        <a:lstStyle/>
        <a:p>
          <a:r>
            <a:rPr lang="es-ES" sz="1200"/>
            <a:t>SUBCOMPONENTE. </a:t>
          </a:r>
          <a:r>
            <a:rPr lang="es-CO" sz="1200"/>
            <a:t>Responsabilidad</a:t>
          </a:r>
          <a:endParaRPr lang="es-ES" sz="1200"/>
        </a:p>
      </dgm:t>
    </dgm:pt>
    <dgm:pt modelId="{A48BB989-649A-42F3-84AC-070E4C727699}" type="parTrans" cxnId="{DCB7FE4B-9BE2-462D-B668-2DB9C445CEAD}">
      <dgm:prSet/>
      <dgm:spPr/>
      <dgm:t>
        <a:bodyPr/>
        <a:lstStyle/>
        <a:p>
          <a:endParaRPr lang="es-ES" sz="2400"/>
        </a:p>
      </dgm:t>
    </dgm:pt>
    <dgm:pt modelId="{A489DB3E-9354-4CF9-9149-1639214D1407}" type="sibTrans" cxnId="{DCB7FE4B-9BE2-462D-B668-2DB9C445CEAD}">
      <dgm:prSet/>
      <dgm:spPr/>
      <dgm:t>
        <a:bodyPr/>
        <a:lstStyle/>
        <a:p>
          <a:endParaRPr lang="es-ES" sz="2400"/>
        </a:p>
      </dgm:t>
    </dgm:pt>
    <dgm:pt modelId="{0602B40E-822D-4D7B-8960-F0AEB29126C2}">
      <dgm:prSet phldrT="[Texto]" custT="1"/>
      <dgm:spPr/>
      <dgm:t>
        <a:bodyPr/>
        <a:lstStyle/>
        <a:p>
          <a:r>
            <a:rPr lang="es-ES" sz="1200"/>
            <a:t>SUBCOMPONENTE. </a:t>
          </a:r>
          <a:r>
            <a:rPr lang="es-CO" sz="1200"/>
            <a:t>Evaluación</a:t>
          </a:r>
          <a:endParaRPr lang="es-ES" sz="1200"/>
        </a:p>
      </dgm:t>
    </dgm:pt>
    <dgm:pt modelId="{E03C61DB-0486-4EC9-B56E-64C46B094135}" type="parTrans" cxnId="{3F417AFC-08BB-4A36-B723-70EDD854A08B}">
      <dgm:prSet/>
      <dgm:spPr/>
      <dgm:t>
        <a:bodyPr/>
        <a:lstStyle/>
        <a:p>
          <a:endParaRPr lang="es-ES" sz="2400"/>
        </a:p>
      </dgm:t>
    </dgm:pt>
    <dgm:pt modelId="{850FFAAC-4A14-4D24-B1C6-14D6A3CAF641}" type="sibTrans" cxnId="{3F417AFC-08BB-4A36-B723-70EDD854A08B}">
      <dgm:prSet/>
      <dgm:spPr/>
      <dgm:t>
        <a:bodyPr/>
        <a:lstStyle/>
        <a:p>
          <a:endParaRPr lang="es-ES" sz="2400"/>
        </a:p>
      </dgm:t>
    </dgm:pt>
    <dgm:pt modelId="{5D8D794F-E89B-40AE-85FB-30E513F8E1C7}">
      <dgm:prSet phldrT="[Texto]" custT="1"/>
      <dgm:spPr/>
      <dgm:t>
        <a:bodyPr/>
        <a:lstStyle/>
        <a:p>
          <a:r>
            <a:rPr lang="es-ES" sz="1200"/>
            <a:t>SUBCOMPONENTE. </a:t>
          </a:r>
          <a:r>
            <a:rPr lang="es-CO" sz="1200"/>
            <a:t>Normativo y procidemental</a:t>
          </a:r>
          <a:endParaRPr lang="es-ES" sz="1200"/>
        </a:p>
      </dgm:t>
    </dgm:pt>
    <dgm:pt modelId="{CF6970BD-CEA5-4B63-B222-2B5FCFC40F02}" type="parTrans" cxnId="{1A0A8442-CA3B-4064-80AF-2B53673E649A}">
      <dgm:prSet/>
      <dgm:spPr/>
      <dgm:t>
        <a:bodyPr/>
        <a:lstStyle/>
        <a:p>
          <a:endParaRPr lang="es-ES" sz="2400"/>
        </a:p>
      </dgm:t>
    </dgm:pt>
    <dgm:pt modelId="{AB51D2A7-1F06-4F92-AE28-030E50F1DECA}" type="sibTrans" cxnId="{1A0A8442-CA3B-4064-80AF-2B53673E649A}">
      <dgm:prSet/>
      <dgm:spPr/>
      <dgm:t>
        <a:bodyPr/>
        <a:lstStyle/>
        <a:p>
          <a:endParaRPr lang="es-ES" sz="2400"/>
        </a:p>
      </dgm:t>
    </dgm:pt>
    <dgm:pt modelId="{0192325F-A673-4E41-9486-A30B5827A920}">
      <dgm:prSet phldrT="[Texto]" custT="1"/>
      <dgm:spPr/>
      <dgm:t>
        <a:bodyPr/>
        <a:lstStyle/>
        <a:p>
          <a:r>
            <a:rPr lang="es-ES" sz="1200"/>
            <a:t>SUBCOMPONENTE. </a:t>
          </a:r>
          <a:r>
            <a:rPr lang="es-CO" sz="1200"/>
            <a:t>Relacionamiento con el ciudadano</a:t>
          </a:r>
          <a:endParaRPr lang="es-ES" sz="1200"/>
        </a:p>
      </dgm:t>
    </dgm:pt>
    <dgm:pt modelId="{762A16E3-BFD9-42AC-812F-A3C45739C503}" type="parTrans" cxnId="{E606B6FC-D40C-4FE8-9401-D3BE6188B6A5}">
      <dgm:prSet/>
      <dgm:spPr/>
      <dgm:t>
        <a:bodyPr/>
        <a:lstStyle/>
        <a:p>
          <a:endParaRPr lang="es-ES" sz="2400"/>
        </a:p>
      </dgm:t>
    </dgm:pt>
    <dgm:pt modelId="{CBC3ACC8-2380-4858-A46B-4E40263C7AB1}" type="sibTrans" cxnId="{E606B6FC-D40C-4FE8-9401-D3BE6188B6A5}">
      <dgm:prSet/>
      <dgm:spPr/>
      <dgm:t>
        <a:bodyPr/>
        <a:lstStyle/>
        <a:p>
          <a:endParaRPr lang="es-ES" sz="2400"/>
        </a:p>
      </dgm:t>
    </dgm:pt>
    <dgm:pt modelId="{6FFA8689-7EF1-4B76-8C44-5EC0920624B6}">
      <dgm:prSet phldrT="[Texto]" custT="1"/>
      <dgm:spPr/>
      <dgm:t>
        <a:bodyPr/>
        <a:lstStyle/>
        <a:p>
          <a:r>
            <a:rPr lang="es-ES" sz="1200"/>
            <a:t>SUBCOMPONENTE. </a:t>
          </a:r>
          <a:r>
            <a:rPr lang="es-CO" sz="1200"/>
            <a:t>Peticiones, Quejas, Reclamos, Sugerencias y Denuncias</a:t>
          </a:r>
          <a:endParaRPr lang="es-ES" sz="1200"/>
        </a:p>
      </dgm:t>
    </dgm:pt>
    <dgm:pt modelId="{38E61397-BC89-46E9-B35A-3B86AC9D4B98}" type="parTrans" cxnId="{C31F06E7-7C1E-4D8E-98F9-99B8E7F0A61D}">
      <dgm:prSet/>
      <dgm:spPr/>
      <dgm:t>
        <a:bodyPr/>
        <a:lstStyle/>
        <a:p>
          <a:endParaRPr lang="es-ES" sz="2400"/>
        </a:p>
      </dgm:t>
    </dgm:pt>
    <dgm:pt modelId="{76DEACAE-5355-4494-B6E1-BCF97CBEE779}" type="sibTrans" cxnId="{C31F06E7-7C1E-4D8E-98F9-99B8E7F0A61D}">
      <dgm:prSet/>
      <dgm:spPr/>
      <dgm:t>
        <a:bodyPr/>
        <a:lstStyle/>
        <a:p>
          <a:endParaRPr lang="es-ES" sz="2400"/>
        </a:p>
      </dgm:t>
    </dgm:pt>
    <dgm:pt modelId="{95F0CC89-4634-47FB-A6F0-F757E6088CAC}">
      <dgm:prSet phldrT="[Texto]" custT="1"/>
      <dgm:spPr/>
      <dgm:t>
        <a:bodyPr/>
        <a:lstStyle/>
        <a:p>
          <a:r>
            <a:rPr lang="es-ES" sz="1200"/>
            <a:t>SUBCOMPONENTE. </a:t>
          </a:r>
          <a:r>
            <a:rPr lang="es-CO" sz="1200"/>
            <a:t>Elaboración de los instrumentos de gestión de la información</a:t>
          </a:r>
          <a:endParaRPr lang="es-ES" sz="1200"/>
        </a:p>
      </dgm:t>
    </dgm:pt>
    <dgm:pt modelId="{2EDAE41A-B315-45C2-B587-CECCD6EC19E6}" type="parTrans" cxnId="{2EB54001-3616-4550-9AC6-8A107C592FE9}">
      <dgm:prSet/>
      <dgm:spPr/>
      <dgm:t>
        <a:bodyPr/>
        <a:lstStyle/>
        <a:p>
          <a:endParaRPr lang="es-ES"/>
        </a:p>
      </dgm:t>
    </dgm:pt>
    <dgm:pt modelId="{E3AD9A27-CE5F-4908-B43F-F8B638221ACB}" type="sibTrans" cxnId="{2EB54001-3616-4550-9AC6-8A107C592FE9}">
      <dgm:prSet/>
      <dgm:spPr/>
      <dgm:t>
        <a:bodyPr/>
        <a:lstStyle/>
        <a:p>
          <a:endParaRPr lang="es-ES"/>
        </a:p>
      </dgm:t>
    </dgm:pt>
    <dgm:pt modelId="{FBF807F7-A791-4E9A-B81C-5A30F4769C76}">
      <dgm:prSet phldrT="[Texto]" custT="1"/>
      <dgm:spPr/>
      <dgm:t>
        <a:bodyPr/>
        <a:lstStyle/>
        <a:p>
          <a:r>
            <a:rPr lang="es-ES" sz="1200"/>
            <a:t>SUBCOMPONENTE. </a:t>
          </a:r>
          <a:r>
            <a:rPr lang="es-CO" sz="1200"/>
            <a:t>Criterio diferencial de accesibilidad</a:t>
          </a:r>
          <a:endParaRPr lang="es-ES" sz="1200"/>
        </a:p>
      </dgm:t>
    </dgm:pt>
    <dgm:pt modelId="{A9F7BE27-597D-40FE-98B1-538EE5009AAE}" type="parTrans" cxnId="{0B6A95AF-C359-4642-BC70-6D06A0696CC4}">
      <dgm:prSet/>
      <dgm:spPr/>
      <dgm:t>
        <a:bodyPr/>
        <a:lstStyle/>
        <a:p>
          <a:endParaRPr lang="es-ES"/>
        </a:p>
      </dgm:t>
    </dgm:pt>
    <dgm:pt modelId="{4CF1E744-249C-4754-8CE5-57AE3C9F8081}" type="sibTrans" cxnId="{0B6A95AF-C359-4642-BC70-6D06A0696CC4}">
      <dgm:prSet/>
      <dgm:spPr/>
      <dgm:t>
        <a:bodyPr/>
        <a:lstStyle/>
        <a:p>
          <a:endParaRPr lang="es-ES"/>
        </a:p>
      </dgm:t>
    </dgm:pt>
    <dgm:pt modelId="{A704CC57-FB6A-4CE3-9D1D-C9583B041DF5}">
      <dgm:prSet phldrT="[Texto]" custT="1"/>
      <dgm:spPr/>
      <dgm:t>
        <a:bodyPr/>
        <a:lstStyle/>
        <a:p>
          <a:r>
            <a:rPr lang="es-ES" sz="1200"/>
            <a:t>SUBCOMPONENTE. </a:t>
          </a:r>
          <a:r>
            <a:rPr lang="es-CO" sz="1200"/>
            <a:t>Monitoreo del acceso a la información pública</a:t>
          </a:r>
          <a:endParaRPr lang="es-ES" sz="1200"/>
        </a:p>
      </dgm:t>
    </dgm:pt>
    <dgm:pt modelId="{0E24E55F-597C-49DC-8B96-8E2E0520AF4D}" type="parTrans" cxnId="{EFB57E74-2AD4-48A9-B03E-5B0E21B6EF23}">
      <dgm:prSet/>
      <dgm:spPr/>
      <dgm:t>
        <a:bodyPr/>
        <a:lstStyle/>
        <a:p>
          <a:endParaRPr lang="es-ES"/>
        </a:p>
      </dgm:t>
    </dgm:pt>
    <dgm:pt modelId="{F983651D-8E4E-4CD4-BC9C-3CA6B6F32DE4}" type="sibTrans" cxnId="{EFB57E74-2AD4-48A9-B03E-5B0E21B6EF23}">
      <dgm:prSet/>
      <dgm:spPr/>
      <dgm:t>
        <a:bodyPr/>
        <a:lstStyle/>
        <a:p>
          <a:endParaRPr lang="es-ES"/>
        </a:p>
      </dgm:t>
    </dgm:pt>
    <dgm:pt modelId="{CC41C29B-82CA-4E81-A09E-B67EE3A2E7B9}" type="pres">
      <dgm:prSet presAssocID="{904E8738-28AE-4C28-BC4D-5862EA6E5339}" presName="Name0" presStyleCnt="0">
        <dgm:presLayoutVars>
          <dgm:dir/>
          <dgm:animLvl val="lvl"/>
          <dgm:resizeHandles val="exact"/>
        </dgm:presLayoutVars>
      </dgm:prSet>
      <dgm:spPr/>
    </dgm:pt>
    <dgm:pt modelId="{AB5C9E14-EBF9-4255-BBE1-50A32E7557CC}" type="pres">
      <dgm:prSet presAssocID="{C2F7400C-3E6A-43BE-9B92-E46C388E2918}" presName="linNode" presStyleCnt="0"/>
      <dgm:spPr/>
    </dgm:pt>
    <dgm:pt modelId="{603A9DD9-FBA5-4C8D-A1FD-F5ACF0FC3790}" type="pres">
      <dgm:prSet presAssocID="{C2F7400C-3E6A-43BE-9B92-E46C388E2918}" presName="parentText" presStyleLbl="node1" presStyleIdx="0" presStyleCnt="6" custScaleX="63654" custLinFactNeighborX="-11907" custLinFactNeighborY="3363">
        <dgm:presLayoutVars>
          <dgm:chMax val="1"/>
          <dgm:bulletEnabled val="1"/>
        </dgm:presLayoutVars>
      </dgm:prSet>
      <dgm:spPr/>
    </dgm:pt>
    <dgm:pt modelId="{28DD1434-61CD-4805-86E4-507234FEF143}" type="pres">
      <dgm:prSet presAssocID="{C2F7400C-3E6A-43BE-9B92-E46C388E2918}" presName="descendantText" presStyleLbl="alignAccFollowNode1" presStyleIdx="0" presStyleCnt="6" custScaleX="88224" custScaleY="119099" custLinFactNeighborX="-19743" custLinFactNeighborY="5766">
        <dgm:presLayoutVars>
          <dgm:bulletEnabled val="1"/>
        </dgm:presLayoutVars>
      </dgm:prSet>
      <dgm:spPr/>
    </dgm:pt>
    <dgm:pt modelId="{748E77B7-E8C1-4143-8204-2808AF0EC5D4}" type="pres">
      <dgm:prSet presAssocID="{54D11AC4-EAF2-43C4-8B44-096E0873300B}" presName="sp" presStyleCnt="0"/>
      <dgm:spPr/>
    </dgm:pt>
    <dgm:pt modelId="{9EE068FD-CF2E-441D-A803-B5480B436175}" type="pres">
      <dgm:prSet presAssocID="{B8B251A2-65D4-4984-BAF1-B8881CFD0A42}" presName="linNode" presStyleCnt="0"/>
      <dgm:spPr/>
    </dgm:pt>
    <dgm:pt modelId="{B236F29C-FEDD-453C-B06B-BA5A8AEAAA6C}" type="pres">
      <dgm:prSet presAssocID="{B8B251A2-65D4-4984-BAF1-B8881CFD0A42}" presName="parentText" presStyleLbl="node1" presStyleIdx="1" presStyleCnt="6" custScaleX="63654" custLinFactNeighborX="-11907" custLinFactNeighborY="2572">
        <dgm:presLayoutVars>
          <dgm:chMax val="1"/>
          <dgm:bulletEnabled val="1"/>
        </dgm:presLayoutVars>
      </dgm:prSet>
      <dgm:spPr/>
    </dgm:pt>
    <dgm:pt modelId="{42E3E391-5D93-47F9-983A-444AA07A6857}" type="pres">
      <dgm:prSet presAssocID="{B8B251A2-65D4-4984-BAF1-B8881CFD0A42}" presName="descendantText" presStyleLbl="alignAccFollowNode1" presStyleIdx="1" presStyleCnt="6" custScaleX="88224" custScaleY="119099" custLinFactNeighborX="-19518" custLinFactNeighborY="4419">
        <dgm:presLayoutVars>
          <dgm:bulletEnabled val="1"/>
        </dgm:presLayoutVars>
      </dgm:prSet>
      <dgm:spPr/>
    </dgm:pt>
    <dgm:pt modelId="{A38BD95B-061A-437F-AE65-D5F1EFB40A6F}" type="pres">
      <dgm:prSet presAssocID="{79310374-BA2E-44DA-AE21-81B258909A19}" presName="sp" presStyleCnt="0"/>
      <dgm:spPr/>
    </dgm:pt>
    <dgm:pt modelId="{61860FBC-963E-43D3-8A97-C766A4CFFA19}" type="pres">
      <dgm:prSet presAssocID="{68F2F303-F4B0-4836-A66F-38756FC2135A}" presName="linNode" presStyleCnt="0"/>
      <dgm:spPr/>
    </dgm:pt>
    <dgm:pt modelId="{E98D5BBE-DCA5-4231-8552-3A87E103F41A}" type="pres">
      <dgm:prSet presAssocID="{68F2F303-F4B0-4836-A66F-38756FC2135A}" presName="parentText" presStyleLbl="node1" presStyleIdx="2" presStyleCnt="6" custScaleX="63654" custLinFactNeighborX="-11907" custLinFactNeighborY="2572">
        <dgm:presLayoutVars>
          <dgm:chMax val="1"/>
          <dgm:bulletEnabled val="1"/>
        </dgm:presLayoutVars>
      </dgm:prSet>
      <dgm:spPr/>
    </dgm:pt>
    <dgm:pt modelId="{42C301A8-C795-44A8-944E-CEE3672ED7E6}" type="pres">
      <dgm:prSet presAssocID="{68F2F303-F4B0-4836-A66F-38756FC2135A}" presName="descendantText" presStyleLbl="alignAccFollowNode1" presStyleIdx="2" presStyleCnt="6" custScaleX="88224" custScaleY="119099" custLinFactNeighborX="-19518" custLinFactNeighborY="4419">
        <dgm:presLayoutVars>
          <dgm:bulletEnabled val="1"/>
        </dgm:presLayoutVars>
      </dgm:prSet>
      <dgm:spPr/>
    </dgm:pt>
    <dgm:pt modelId="{96DD17FE-BA05-4266-AB75-68E98C2D38DC}" type="pres">
      <dgm:prSet presAssocID="{089992D7-CEFB-4474-BCC0-35DE5CC9D98E}" presName="sp" presStyleCnt="0"/>
      <dgm:spPr/>
    </dgm:pt>
    <dgm:pt modelId="{8C5A0935-A78F-4A64-8559-663ED8030194}" type="pres">
      <dgm:prSet presAssocID="{D512BD80-EB56-405C-9CA1-B3B247B252C5}" presName="linNode" presStyleCnt="0"/>
      <dgm:spPr/>
    </dgm:pt>
    <dgm:pt modelId="{8B95E89C-7834-42DF-A385-1BD6F2D68688}" type="pres">
      <dgm:prSet presAssocID="{D512BD80-EB56-405C-9CA1-B3B247B252C5}" presName="parentText" presStyleLbl="node1" presStyleIdx="3" presStyleCnt="6" custScaleX="63654" custLinFactNeighborX="-11907" custLinFactNeighborY="2572">
        <dgm:presLayoutVars>
          <dgm:chMax val="1"/>
          <dgm:bulletEnabled val="1"/>
        </dgm:presLayoutVars>
      </dgm:prSet>
      <dgm:spPr/>
    </dgm:pt>
    <dgm:pt modelId="{7FC374B4-0E3A-433D-9C0B-2212CF1A0552}" type="pres">
      <dgm:prSet presAssocID="{D512BD80-EB56-405C-9CA1-B3B247B252C5}" presName="descendantText" presStyleLbl="alignAccFollowNode1" presStyleIdx="3" presStyleCnt="6" custScaleX="88224" custScaleY="119099" custLinFactNeighborX="-19518" custLinFactNeighborY="4419">
        <dgm:presLayoutVars>
          <dgm:bulletEnabled val="1"/>
        </dgm:presLayoutVars>
      </dgm:prSet>
      <dgm:spPr/>
    </dgm:pt>
    <dgm:pt modelId="{5E2D3FB7-8B37-427C-BDA8-2BE80B4EC6E5}" type="pres">
      <dgm:prSet presAssocID="{5BA20CAF-E2DB-40B9-9ACC-6F1B7BE591FB}" presName="sp" presStyleCnt="0"/>
      <dgm:spPr/>
    </dgm:pt>
    <dgm:pt modelId="{996C84E3-E56A-4111-87F2-4DC1F7AE4FB9}" type="pres">
      <dgm:prSet presAssocID="{FC1416D8-C8C1-40D9-BBA2-817DF1099AD9}" presName="linNode" presStyleCnt="0"/>
      <dgm:spPr/>
    </dgm:pt>
    <dgm:pt modelId="{60D53EE9-45F3-4F1E-9E69-EC1D31EB4EDC}" type="pres">
      <dgm:prSet presAssocID="{FC1416D8-C8C1-40D9-BBA2-817DF1099AD9}" presName="parentText" presStyleLbl="node1" presStyleIdx="4" presStyleCnt="6" custScaleX="63654" custLinFactNeighborX="-11907" custLinFactNeighborY="-319">
        <dgm:presLayoutVars>
          <dgm:chMax val="1"/>
          <dgm:bulletEnabled val="1"/>
        </dgm:presLayoutVars>
      </dgm:prSet>
      <dgm:spPr/>
    </dgm:pt>
    <dgm:pt modelId="{EAE45985-CFA8-41E0-B5BA-76BFFC96A405}" type="pres">
      <dgm:prSet presAssocID="{FC1416D8-C8C1-40D9-BBA2-817DF1099AD9}" presName="descendantText" presStyleLbl="alignAccFollowNode1" presStyleIdx="4" presStyleCnt="6" custScaleX="88224" custScaleY="119099" custLinFactNeighborX="-19518" custLinFactNeighborY="4419">
        <dgm:presLayoutVars>
          <dgm:bulletEnabled val="1"/>
        </dgm:presLayoutVars>
      </dgm:prSet>
      <dgm:spPr/>
    </dgm:pt>
    <dgm:pt modelId="{8565C7B9-E77F-41A4-9513-F3C4EF9EB237}" type="pres">
      <dgm:prSet presAssocID="{24DAC0E5-37BC-4A76-B235-08B41F64C5BD}" presName="sp" presStyleCnt="0"/>
      <dgm:spPr/>
    </dgm:pt>
    <dgm:pt modelId="{A34B18D8-B30E-4E99-A122-AD67AE3578E0}" type="pres">
      <dgm:prSet presAssocID="{CA8ECE6A-D652-425E-949A-B8AA3F145012}" presName="linNode" presStyleCnt="0"/>
      <dgm:spPr/>
    </dgm:pt>
    <dgm:pt modelId="{ED8B626F-416F-41D6-A137-CBEA36B554C7}" type="pres">
      <dgm:prSet presAssocID="{CA8ECE6A-D652-425E-949A-B8AA3F145012}" presName="parentText" presStyleLbl="node1" presStyleIdx="5" presStyleCnt="6" custScaleX="63654" custLinFactNeighborX="-11907" custLinFactNeighborY="-319">
        <dgm:presLayoutVars>
          <dgm:chMax val="1"/>
          <dgm:bulletEnabled val="1"/>
        </dgm:presLayoutVars>
      </dgm:prSet>
      <dgm:spPr/>
    </dgm:pt>
    <dgm:pt modelId="{F7CB9244-58D3-4EB4-B89E-F8EED2F579A0}" type="pres">
      <dgm:prSet presAssocID="{CA8ECE6A-D652-425E-949A-B8AA3F145012}" presName="descendantText" presStyleLbl="alignAccFollowNode1" presStyleIdx="5" presStyleCnt="6" custScaleX="88224" custScaleY="119099" custLinFactNeighborX="-19518" custLinFactNeighborY="3165">
        <dgm:presLayoutVars>
          <dgm:bulletEnabled val="1"/>
        </dgm:presLayoutVars>
      </dgm:prSet>
      <dgm:spPr/>
    </dgm:pt>
  </dgm:ptLst>
  <dgm:cxnLst>
    <dgm:cxn modelId="{2EB54001-3616-4550-9AC6-8A107C592FE9}" srcId="{FC1416D8-C8C1-40D9-BBA2-817DF1099AD9}" destId="{95F0CC89-4634-47FB-A6F0-F757E6088CAC}" srcOrd="2" destOrd="0" parTransId="{2EDAE41A-B315-45C2-B587-CECCD6EC19E6}" sibTransId="{E3AD9A27-CE5F-4908-B43F-F8B638221ACB}"/>
    <dgm:cxn modelId="{9FDF3703-F473-4E4E-A2A7-11A9AF9A6186}" type="presOf" srcId="{68F2F303-F4B0-4836-A66F-38756FC2135A}" destId="{E98D5BBE-DCA5-4231-8552-3A87E103F41A}" srcOrd="0" destOrd="0" presId="urn:microsoft.com/office/officeart/2005/8/layout/vList5"/>
    <dgm:cxn modelId="{6886DF06-E119-4E09-980C-1DF70AF074C2}" type="presOf" srcId="{5D8D794F-E89B-40AE-85FB-30E513F8E1C7}" destId="{7FC374B4-0E3A-433D-9C0B-2212CF1A0552}" srcOrd="0" destOrd="2" presId="urn:microsoft.com/office/officeart/2005/8/layout/vList5"/>
    <dgm:cxn modelId="{5DC25409-A92D-4EC5-A463-35B45196BFF8}" type="presOf" srcId="{5311F0A0-AE9C-4E07-82F3-A0C2F9318742}" destId="{EAE45985-CFA8-41E0-B5BA-76BFFC96A405}" srcOrd="0" destOrd="1" presId="urn:microsoft.com/office/officeart/2005/8/layout/vList5"/>
    <dgm:cxn modelId="{2AAB450D-AF4E-4274-AACE-F040A72BCC84}" type="presOf" srcId="{13A49557-6DCB-4932-AD08-D4E938637443}" destId="{7FC374B4-0E3A-433D-9C0B-2212CF1A0552}" srcOrd="0" destOrd="0" presId="urn:microsoft.com/office/officeart/2005/8/layout/vList5"/>
    <dgm:cxn modelId="{3DA0EF0F-7F62-484E-A0BC-C43D47854BE1}" srcId="{904E8738-28AE-4C28-BC4D-5862EA6E5339}" destId="{FC1416D8-C8C1-40D9-BBA2-817DF1099AD9}" srcOrd="4" destOrd="0" parTransId="{A2BAD89F-9C55-4BFC-A55F-D5A534CCCDAC}" sibTransId="{24DAC0E5-37BC-4A76-B235-08B41F64C5BD}"/>
    <dgm:cxn modelId="{3D4D4A12-18B5-486E-B17B-3E523325DF16}" type="presOf" srcId="{1C50F3A4-96C0-4580-92BD-02CEE5C543F5}" destId="{F7CB9244-58D3-4EB4-B89E-F8EED2F579A0}" srcOrd="0" destOrd="0" presId="urn:microsoft.com/office/officeart/2005/8/layout/vList5"/>
    <dgm:cxn modelId="{50D3E712-3A62-458E-A4B1-CD5ACB5DB46D}" type="presOf" srcId="{78D2A399-DBA4-4FCC-9997-F94AB96B1E6C}" destId="{7FC374B4-0E3A-433D-9C0B-2212CF1A0552}" srcOrd="0" destOrd="1" presId="urn:microsoft.com/office/officeart/2005/8/layout/vList5"/>
    <dgm:cxn modelId="{DCB00429-73D6-45DE-8A99-EC557001F78A}" type="presOf" srcId="{95F0CC89-4634-47FB-A6F0-F757E6088CAC}" destId="{EAE45985-CFA8-41E0-B5BA-76BFFC96A405}" srcOrd="0" destOrd="2" presId="urn:microsoft.com/office/officeart/2005/8/layout/vList5"/>
    <dgm:cxn modelId="{9B30502F-DF89-4B59-A49A-AFB78871DED4}" type="presOf" srcId="{0192325F-A673-4E41-9486-A30B5827A920}" destId="{7FC374B4-0E3A-433D-9C0B-2212CF1A0552}" srcOrd="0" destOrd="3" presId="urn:microsoft.com/office/officeart/2005/8/layout/vList5"/>
    <dgm:cxn modelId="{6663D930-13B5-4540-B447-9BF1E3163A37}" srcId="{68F2F303-F4B0-4836-A66F-38756FC2135A}" destId="{CEF591AC-52EC-4F3B-93E0-A9CB150511FC}" srcOrd="0" destOrd="0" parTransId="{78FBB9A6-D84A-4FFE-B3F4-BFBD668E31C9}" sibTransId="{33207C29-6ABB-4F80-8F74-5BD799A78E30}"/>
    <dgm:cxn modelId="{133BE932-8BFB-4AA5-BAC9-BE10D48F9F4D}" srcId="{904E8738-28AE-4C28-BC4D-5862EA6E5339}" destId="{68F2F303-F4B0-4836-A66F-38756FC2135A}" srcOrd="2" destOrd="0" parTransId="{F5C8EE3B-DA93-4E55-AE79-73B52F86144B}" sibTransId="{089992D7-CEFB-4474-BCC0-35DE5CC9D98E}"/>
    <dgm:cxn modelId="{B9639339-40F5-437D-B5BA-71C3CF041D7E}" srcId="{C2F7400C-3E6A-43BE-9B92-E46C388E2918}" destId="{87E4F4E1-4CD5-403E-AA37-E50756B08A38}" srcOrd="1" destOrd="0" parTransId="{48B24A6B-15F8-4E41-8CD6-D090CEDDDC2D}" sibTransId="{55D26AF2-EF47-4EB9-9709-60DC2F140933}"/>
    <dgm:cxn modelId="{27D7C03D-010E-441D-8A44-89395FF86152}" type="presOf" srcId="{87E4F4E1-4CD5-403E-AA37-E50756B08A38}" destId="{28DD1434-61CD-4805-86E4-507234FEF143}" srcOrd="0" destOrd="1" presId="urn:microsoft.com/office/officeart/2005/8/layout/vList5"/>
    <dgm:cxn modelId="{1A0A8442-CA3B-4064-80AF-2B53673E649A}" srcId="{D512BD80-EB56-405C-9CA1-B3B247B252C5}" destId="{5D8D794F-E89B-40AE-85FB-30E513F8E1C7}" srcOrd="2" destOrd="0" parTransId="{CF6970BD-CEA5-4B63-B222-2B5FCFC40F02}" sibTransId="{AB51D2A7-1F06-4F92-AE28-030E50F1DECA}"/>
    <dgm:cxn modelId="{A3CBD965-A114-4DF9-B316-128492EA0963}" srcId="{904E8738-28AE-4C28-BC4D-5862EA6E5339}" destId="{B8B251A2-65D4-4984-BAF1-B8881CFD0A42}" srcOrd="1" destOrd="0" parTransId="{7D515E1F-B5C8-459D-8DD0-128CD92D6BE1}" sibTransId="{79310374-BA2E-44DA-AE21-81B258909A19}"/>
    <dgm:cxn modelId="{BCB83547-4307-446E-A930-4E3972840003}" srcId="{CA8ECE6A-D652-425E-949A-B8AA3F145012}" destId="{1C50F3A4-96C0-4580-92BD-02CEE5C543F5}" srcOrd="0" destOrd="0" parTransId="{750BFE63-ED51-4BB3-BBF1-8AD05F2D69D6}" sibTransId="{C4603373-C6B4-4B56-AF8E-F865F570D581}"/>
    <dgm:cxn modelId="{3C1A4A47-6C9B-414D-B59F-25ACFAAA377F}" type="presOf" srcId="{FBF807F7-A791-4E9A-B81C-5A30F4769C76}" destId="{EAE45985-CFA8-41E0-B5BA-76BFFC96A405}" srcOrd="0" destOrd="3" presId="urn:microsoft.com/office/officeart/2005/8/layout/vList5"/>
    <dgm:cxn modelId="{37F69B49-B263-4E15-ADF5-CBB42A74E9C0}" type="presOf" srcId="{904E8738-28AE-4C28-BC4D-5862EA6E5339}" destId="{CC41C29B-82CA-4E81-A09E-B67EE3A2E7B9}" srcOrd="0" destOrd="0" presId="urn:microsoft.com/office/officeart/2005/8/layout/vList5"/>
    <dgm:cxn modelId="{27F9776A-822F-4F16-AC00-AA01FF74843C}" srcId="{B8B251A2-65D4-4984-BAF1-B8881CFD0A42}" destId="{B7A7D30D-A9EC-470B-B1F7-103F7D595BE7}" srcOrd="0" destOrd="0" parTransId="{57150EFC-A846-434B-8DD3-27BB306FA3AA}" sibTransId="{F784F0D7-7470-4DCC-8C1D-426270B27C14}"/>
    <dgm:cxn modelId="{DCB7FE4B-9BE2-462D-B668-2DB9C445CEAD}" srcId="{68F2F303-F4B0-4836-A66F-38756FC2135A}" destId="{9DB3DE48-4097-46D7-B064-7977B7CCC37D}" srcOrd="2" destOrd="0" parTransId="{A48BB989-649A-42F3-84AC-070E4C727699}" sibTransId="{A489DB3E-9354-4CF9-9149-1639214D1407}"/>
    <dgm:cxn modelId="{AFF2464F-F1E7-4F9B-B3D5-E47F7E92FBD4}" srcId="{68F2F303-F4B0-4836-A66F-38756FC2135A}" destId="{CD4F9570-1F4E-4435-8DEC-A9EE5C656B3D}" srcOrd="1" destOrd="0" parTransId="{7A868FE9-F91F-4419-87B5-AF1CD23C85F2}" sibTransId="{6CE18BF5-8235-467E-9F9E-A75DF0A77590}"/>
    <dgm:cxn modelId="{C7ED5450-CA8A-4A1A-BF0A-C9CC2883FB1A}" srcId="{904E8738-28AE-4C28-BC4D-5862EA6E5339}" destId="{D512BD80-EB56-405C-9CA1-B3B247B252C5}" srcOrd="3" destOrd="0" parTransId="{396BFD76-377E-4D36-99D8-1CEC32CF5DAC}" sibTransId="{5BA20CAF-E2DB-40B9-9ACC-6F1B7BE591FB}"/>
    <dgm:cxn modelId="{E34C5E51-B518-4830-A9BA-4F59D1C50CAE}" srcId="{C2F7400C-3E6A-43BE-9B92-E46C388E2918}" destId="{B0C2A15F-786D-4578-9071-7801C0EDD6C0}" srcOrd="2" destOrd="0" parTransId="{242C01CE-1872-4C58-964B-7C79BE11E847}" sibTransId="{3F6CE6B4-B6CA-4D86-9A60-AE0DCBEE3720}"/>
    <dgm:cxn modelId="{EFB57E74-2AD4-48A9-B03E-5B0E21B6EF23}" srcId="{FC1416D8-C8C1-40D9-BBA2-817DF1099AD9}" destId="{A704CC57-FB6A-4CE3-9D1D-C9583B041DF5}" srcOrd="4" destOrd="0" parTransId="{0E24E55F-597C-49DC-8B96-8E2E0520AF4D}" sibTransId="{F983651D-8E4E-4CD4-BC9C-3CA6B6F32DE4}"/>
    <dgm:cxn modelId="{16684B75-64F9-42E4-97CB-292175A2EC2F}" srcId="{D512BD80-EB56-405C-9CA1-B3B247B252C5}" destId="{78D2A399-DBA4-4FCC-9997-F94AB96B1E6C}" srcOrd="1" destOrd="0" parTransId="{B05DDF4E-D95F-47A1-A8EC-41C415DF5845}" sibTransId="{6CD6B559-7378-4A1F-AE6A-4FF9ADFDE8ED}"/>
    <dgm:cxn modelId="{70B6B075-D393-40A6-9E5B-52416501254C}" type="presOf" srcId="{D512BD80-EB56-405C-9CA1-B3B247B252C5}" destId="{8B95E89C-7834-42DF-A385-1BD6F2D68688}" srcOrd="0" destOrd="0" presId="urn:microsoft.com/office/officeart/2005/8/layout/vList5"/>
    <dgm:cxn modelId="{80AE0C7A-42F9-4DF3-820D-1925B30217BA}" srcId="{D512BD80-EB56-405C-9CA1-B3B247B252C5}" destId="{13A49557-6DCB-4932-AD08-D4E938637443}" srcOrd="0" destOrd="0" parTransId="{8DF7A17D-54A8-46C2-9B50-B852A19B7BEA}" sibTransId="{A3C6EE02-AA50-4A06-AD74-32524A5F6DBF}"/>
    <dgm:cxn modelId="{F171FA7F-9652-4C9F-A28F-EFD24D091F0F}" type="presOf" srcId="{CEF591AC-52EC-4F3B-93E0-A9CB150511FC}" destId="{42C301A8-C795-44A8-944E-CEE3672ED7E6}" srcOrd="0" destOrd="0" presId="urn:microsoft.com/office/officeart/2005/8/layout/vList5"/>
    <dgm:cxn modelId="{638FC681-522A-421E-B5FA-7AD407678C45}" srcId="{904E8738-28AE-4C28-BC4D-5862EA6E5339}" destId="{CA8ECE6A-D652-425E-949A-B8AA3F145012}" srcOrd="5" destOrd="0" parTransId="{225E4433-F0A4-499E-8A84-CF3C94FDC65B}" sibTransId="{70CE82D9-4162-4914-B731-E4555AE15E22}"/>
    <dgm:cxn modelId="{7A43D187-7334-42C4-AB75-ACADE18FA47E}" type="presOf" srcId="{CA8ECE6A-D652-425E-949A-B8AA3F145012}" destId="{ED8B626F-416F-41D6-A137-CBEA36B554C7}" srcOrd="0" destOrd="0" presId="urn:microsoft.com/office/officeart/2005/8/layout/vList5"/>
    <dgm:cxn modelId="{604C1390-4F9F-48EE-82BF-EE0D5A539271}" type="presOf" srcId="{B0C2A15F-786D-4578-9071-7801C0EDD6C0}" destId="{28DD1434-61CD-4805-86E4-507234FEF143}" srcOrd="0" destOrd="2" presId="urn:microsoft.com/office/officeart/2005/8/layout/vList5"/>
    <dgm:cxn modelId="{069F9594-827C-4B20-AACB-0839E535FE81}" type="presOf" srcId="{6F3F882A-80DA-41A8-84DB-24A8D77F9913}" destId="{42E3E391-5D93-47F9-983A-444AA07A6857}" srcOrd="0" destOrd="1" presId="urn:microsoft.com/office/officeart/2005/8/layout/vList5"/>
    <dgm:cxn modelId="{72142199-6AB1-482A-AE96-D8E392F09482}" type="presOf" srcId="{A704CC57-FB6A-4CE3-9D1D-C9583B041DF5}" destId="{EAE45985-CFA8-41E0-B5BA-76BFFC96A405}" srcOrd="0" destOrd="4" presId="urn:microsoft.com/office/officeart/2005/8/layout/vList5"/>
    <dgm:cxn modelId="{5C40B19A-D087-4C03-9A81-B9EFDCFBB6AB}" srcId="{FC1416D8-C8C1-40D9-BBA2-817DF1099AD9}" destId="{96EACFC4-6600-45A2-892E-15425F210C4D}" srcOrd="0" destOrd="0" parTransId="{ADB4427B-721C-420D-A8FB-FE501E98BC79}" sibTransId="{BA72DE4C-27C3-40E1-ABBC-85E9773C6814}"/>
    <dgm:cxn modelId="{40D7CCA1-9E9A-4BA4-A2DB-DCA67C122469}" type="presOf" srcId="{B8B251A2-65D4-4984-BAF1-B8881CFD0A42}" destId="{B236F29C-FEDD-453C-B06B-BA5A8AEAAA6C}" srcOrd="0" destOrd="0" presId="urn:microsoft.com/office/officeart/2005/8/layout/vList5"/>
    <dgm:cxn modelId="{D5EBFCA2-6D8A-4473-8A63-59E14604D016}" srcId="{B8B251A2-65D4-4984-BAF1-B8881CFD0A42}" destId="{6F3F882A-80DA-41A8-84DB-24A8D77F9913}" srcOrd="1" destOrd="0" parTransId="{91ECB549-4D9E-48E6-9B0A-E21431256125}" sibTransId="{A3741A6F-48B4-4EA3-BDDA-035840E5B641}"/>
    <dgm:cxn modelId="{9A9362A5-D7F4-4F45-BA2C-8ED24379D63E}" srcId="{C2F7400C-3E6A-43BE-9B92-E46C388E2918}" destId="{AA84F1F0-4F54-408D-B21C-A04D5FDDBA5C}" srcOrd="3" destOrd="0" parTransId="{6D63AA3D-619A-41AC-AB1B-4E275347D8C9}" sibTransId="{E4CFFA28-AA94-4648-BD0E-53FBF3263F87}"/>
    <dgm:cxn modelId="{0EB9A6AC-63E5-4426-ACAD-E90080D5099F}" type="presOf" srcId="{B19D875E-0C73-4E35-A75C-2FE8A7365D2C}" destId="{28DD1434-61CD-4805-86E4-507234FEF143}" srcOrd="0" destOrd="0" presId="urn:microsoft.com/office/officeart/2005/8/layout/vList5"/>
    <dgm:cxn modelId="{0B6A95AF-C359-4642-BC70-6D06A0696CC4}" srcId="{FC1416D8-C8C1-40D9-BBA2-817DF1099AD9}" destId="{FBF807F7-A791-4E9A-B81C-5A30F4769C76}" srcOrd="3" destOrd="0" parTransId="{A9F7BE27-597D-40FE-98B1-538EE5009AAE}" sibTransId="{4CF1E744-249C-4754-8CE5-57AE3C9F8081}"/>
    <dgm:cxn modelId="{D695CCB2-962D-45A9-88EF-F69CA058ECCF}" srcId="{C2F7400C-3E6A-43BE-9B92-E46C388E2918}" destId="{B19D875E-0C73-4E35-A75C-2FE8A7365D2C}" srcOrd="0" destOrd="0" parTransId="{8CF73B19-6B3E-4AAD-B3CA-D2ADE40E61C1}" sibTransId="{47C6713B-E772-41C1-9E81-0DE81D30291A}"/>
    <dgm:cxn modelId="{5AA56FBC-7F45-4034-8E34-3850CB2558DD}" type="presOf" srcId="{6FFA8689-7EF1-4B76-8C44-5EC0920624B6}" destId="{7FC374B4-0E3A-433D-9C0B-2212CF1A0552}" srcOrd="0" destOrd="4" presId="urn:microsoft.com/office/officeart/2005/8/layout/vList5"/>
    <dgm:cxn modelId="{CA3718C9-7FE1-46A9-A833-D37489F1CC0F}" type="presOf" srcId="{B7A7D30D-A9EC-470B-B1F7-103F7D595BE7}" destId="{42E3E391-5D93-47F9-983A-444AA07A6857}" srcOrd="0" destOrd="0" presId="urn:microsoft.com/office/officeart/2005/8/layout/vList5"/>
    <dgm:cxn modelId="{402077D1-FDA6-443D-8F96-B82E13F6282D}" srcId="{FC1416D8-C8C1-40D9-BBA2-817DF1099AD9}" destId="{5311F0A0-AE9C-4E07-82F3-A0C2F9318742}" srcOrd="1" destOrd="0" parTransId="{D4045A5E-55D8-4EAC-AEE9-7438680DA869}" sibTransId="{3121C35A-5C43-4ABB-81C4-1547C4F9AE89}"/>
    <dgm:cxn modelId="{248AECD2-134B-4B09-96C3-6BD55EC320AC}" type="presOf" srcId="{C2F7400C-3E6A-43BE-9B92-E46C388E2918}" destId="{603A9DD9-FBA5-4C8D-A1FD-F5ACF0FC3790}" srcOrd="0" destOrd="0" presId="urn:microsoft.com/office/officeart/2005/8/layout/vList5"/>
    <dgm:cxn modelId="{0B0483D3-C5C6-4DD3-B927-8519F6B3652A}" type="presOf" srcId="{96EACFC4-6600-45A2-892E-15425F210C4D}" destId="{EAE45985-CFA8-41E0-B5BA-76BFFC96A405}" srcOrd="0" destOrd="0" presId="urn:microsoft.com/office/officeart/2005/8/layout/vList5"/>
    <dgm:cxn modelId="{D8BFF1D4-03A9-4C05-B62C-34922AA5E68F}" type="presOf" srcId="{0602B40E-822D-4D7B-8960-F0AEB29126C2}" destId="{42C301A8-C795-44A8-944E-CEE3672ED7E6}" srcOrd="0" destOrd="3" presId="urn:microsoft.com/office/officeart/2005/8/layout/vList5"/>
    <dgm:cxn modelId="{D9F3BBDD-0206-45B1-9771-2A26F1DCDCAC}" type="presOf" srcId="{9DB3DE48-4097-46D7-B064-7977B7CCC37D}" destId="{42C301A8-C795-44A8-944E-CEE3672ED7E6}" srcOrd="0" destOrd="2" presId="urn:microsoft.com/office/officeart/2005/8/layout/vList5"/>
    <dgm:cxn modelId="{76C5BBE1-53F2-4E6F-8CDB-47C726E23DAB}" type="presOf" srcId="{CD4F9570-1F4E-4435-8DEC-A9EE5C656B3D}" destId="{42C301A8-C795-44A8-944E-CEE3672ED7E6}" srcOrd="0" destOrd="1" presId="urn:microsoft.com/office/officeart/2005/8/layout/vList5"/>
    <dgm:cxn modelId="{C31F06E7-7C1E-4D8E-98F9-99B8E7F0A61D}" srcId="{D512BD80-EB56-405C-9CA1-B3B247B252C5}" destId="{6FFA8689-7EF1-4B76-8C44-5EC0920624B6}" srcOrd="4" destOrd="0" parTransId="{38E61397-BC89-46E9-B35A-3B86AC9D4B98}" sibTransId="{76DEACAE-5355-4494-B6E1-BCF97CBEE779}"/>
    <dgm:cxn modelId="{3DD9CFF3-ED29-49CE-95E1-CC5872E4B4AE}" srcId="{904E8738-28AE-4C28-BC4D-5862EA6E5339}" destId="{C2F7400C-3E6A-43BE-9B92-E46C388E2918}" srcOrd="0" destOrd="0" parTransId="{793D8433-A2E7-4C19-9E40-152993D3EE2E}" sibTransId="{54D11AC4-EAF2-43C4-8B44-096E0873300B}"/>
    <dgm:cxn modelId="{23B51FF8-8FB6-4C6F-A3BF-E7E5FEE02C4C}" type="presOf" srcId="{AA84F1F0-4F54-408D-B21C-A04D5FDDBA5C}" destId="{28DD1434-61CD-4805-86E4-507234FEF143}" srcOrd="0" destOrd="3" presId="urn:microsoft.com/office/officeart/2005/8/layout/vList5"/>
    <dgm:cxn modelId="{EF7465F9-8CA5-452A-986D-6756B642238F}" type="presOf" srcId="{FC1416D8-C8C1-40D9-BBA2-817DF1099AD9}" destId="{60D53EE9-45F3-4F1E-9E69-EC1D31EB4EDC}" srcOrd="0" destOrd="0" presId="urn:microsoft.com/office/officeart/2005/8/layout/vList5"/>
    <dgm:cxn modelId="{3F417AFC-08BB-4A36-B723-70EDD854A08B}" srcId="{68F2F303-F4B0-4836-A66F-38756FC2135A}" destId="{0602B40E-822D-4D7B-8960-F0AEB29126C2}" srcOrd="3" destOrd="0" parTransId="{E03C61DB-0486-4EC9-B56E-64C46B094135}" sibTransId="{850FFAAC-4A14-4D24-B1C6-14D6A3CAF641}"/>
    <dgm:cxn modelId="{E606B6FC-D40C-4FE8-9401-D3BE6188B6A5}" srcId="{D512BD80-EB56-405C-9CA1-B3B247B252C5}" destId="{0192325F-A673-4E41-9486-A30B5827A920}" srcOrd="3" destOrd="0" parTransId="{762A16E3-BFD9-42AC-812F-A3C45739C503}" sibTransId="{CBC3ACC8-2380-4858-A46B-4E40263C7AB1}"/>
    <dgm:cxn modelId="{06D0F042-CE7A-46A9-890C-9028180ADF7B}" type="presParOf" srcId="{CC41C29B-82CA-4E81-A09E-B67EE3A2E7B9}" destId="{AB5C9E14-EBF9-4255-BBE1-50A32E7557CC}" srcOrd="0" destOrd="0" presId="urn:microsoft.com/office/officeart/2005/8/layout/vList5"/>
    <dgm:cxn modelId="{6EF9AEF1-8AD1-4E92-880B-32176D14A875}" type="presParOf" srcId="{AB5C9E14-EBF9-4255-BBE1-50A32E7557CC}" destId="{603A9DD9-FBA5-4C8D-A1FD-F5ACF0FC3790}" srcOrd="0" destOrd="0" presId="urn:microsoft.com/office/officeart/2005/8/layout/vList5"/>
    <dgm:cxn modelId="{E9895B95-3D69-4244-85D3-BE69AF40E4C6}" type="presParOf" srcId="{AB5C9E14-EBF9-4255-BBE1-50A32E7557CC}" destId="{28DD1434-61CD-4805-86E4-507234FEF143}" srcOrd="1" destOrd="0" presId="urn:microsoft.com/office/officeart/2005/8/layout/vList5"/>
    <dgm:cxn modelId="{DDCC26F9-92BB-48F4-9F8C-40C0818CBAE4}" type="presParOf" srcId="{CC41C29B-82CA-4E81-A09E-B67EE3A2E7B9}" destId="{748E77B7-E8C1-4143-8204-2808AF0EC5D4}" srcOrd="1" destOrd="0" presId="urn:microsoft.com/office/officeart/2005/8/layout/vList5"/>
    <dgm:cxn modelId="{43F33299-2145-44E8-9925-D36566562FD4}" type="presParOf" srcId="{CC41C29B-82CA-4E81-A09E-B67EE3A2E7B9}" destId="{9EE068FD-CF2E-441D-A803-B5480B436175}" srcOrd="2" destOrd="0" presId="urn:microsoft.com/office/officeart/2005/8/layout/vList5"/>
    <dgm:cxn modelId="{18C1F350-B316-40DE-A1C9-F5CBDC7ABE20}" type="presParOf" srcId="{9EE068FD-CF2E-441D-A803-B5480B436175}" destId="{B236F29C-FEDD-453C-B06B-BA5A8AEAAA6C}" srcOrd="0" destOrd="0" presId="urn:microsoft.com/office/officeart/2005/8/layout/vList5"/>
    <dgm:cxn modelId="{90762FEB-4E89-41BF-9344-582CAB211838}" type="presParOf" srcId="{9EE068FD-CF2E-441D-A803-B5480B436175}" destId="{42E3E391-5D93-47F9-983A-444AA07A6857}" srcOrd="1" destOrd="0" presId="urn:microsoft.com/office/officeart/2005/8/layout/vList5"/>
    <dgm:cxn modelId="{6A5B5065-EC4F-4EAC-B853-037AC230C5B3}" type="presParOf" srcId="{CC41C29B-82CA-4E81-A09E-B67EE3A2E7B9}" destId="{A38BD95B-061A-437F-AE65-D5F1EFB40A6F}" srcOrd="3" destOrd="0" presId="urn:microsoft.com/office/officeart/2005/8/layout/vList5"/>
    <dgm:cxn modelId="{2CE38037-6022-4228-80AC-F2746F82907A}" type="presParOf" srcId="{CC41C29B-82CA-4E81-A09E-B67EE3A2E7B9}" destId="{61860FBC-963E-43D3-8A97-C766A4CFFA19}" srcOrd="4" destOrd="0" presId="urn:microsoft.com/office/officeart/2005/8/layout/vList5"/>
    <dgm:cxn modelId="{ECBC1B53-A251-4C64-9035-DF6B8277E390}" type="presParOf" srcId="{61860FBC-963E-43D3-8A97-C766A4CFFA19}" destId="{E98D5BBE-DCA5-4231-8552-3A87E103F41A}" srcOrd="0" destOrd="0" presId="urn:microsoft.com/office/officeart/2005/8/layout/vList5"/>
    <dgm:cxn modelId="{56ED9584-E4A9-4C84-908A-C51695EBB389}" type="presParOf" srcId="{61860FBC-963E-43D3-8A97-C766A4CFFA19}" destId="{42C301A8-C795-44A8-944E-CEE3672ED7E6}" srcOrd="1" destOrd="0" presId="urn:microsoft.com/office/officeart/2005/8/layout/vList5"/>
    <dgm:cxn modelId="{20EA0609-2927-4BD1-B088-FC1D56559508}" type="presParOf" srcId="{CC41C29B-82CA-4E81-A09E-B67EE3A2E7B9}" destId="{96DD17FE-BA05-4266-AB75-68E98C2D38DC}" srcOrd="5" destOrd="0" presId="urn:microsoft.com/office/officeart/2005/8/layout/vList5"/>
    <dgm:cxn modelId="{A0C6C66B-C920-4853-9D5E-181E4C02B1C8}" type="presParOf" srcId="{CC41C29B-82CA-4E81-A09E-B67EE3A2E7B9}" destId="{8C5A0935-A78F-4A64-8559-663ED8030194}" srcOrd="6" destOrd="0" presId="urn:microsoft.com/office/officeart/2005/8/layout/vList5"/>
    <dgm:cxn modelId="{5E23E9FF-8870-4E96-B4C4-05EE8DFE9FF3}" type="presParOf" srcId="{8C5A0935-A78F-4A64-8559-663ED8030194}" destId="{8B95E89C-7834-42DF-A385-1BD6F2D68688}" srcOrd="0" destOrd="0" presId="urn:microsoft.com/office/officeart/2005/8/layout/vList5"/>
    <dgm:cxn modelId="{FBC4E666-E343-4E1C-858C-BFC737B2B1CB}" type="presParOf" srcId="{8C5A0935-A78F-4A64-8559-663ED8030194}" destId="{7FC374B4-0E3A-433D-9C0B-2212CF1A0552}" srcOrd="1" destOrd="0" presId="urn:microsoft.com/office/officeart/2005/8/layout/vList5"/>
    <dgm:cxn modelId="{A491FAEF-D774-4123-9604-4757BBD8C291}" type="presParOf" srcId="{CC41C29B-82CA-4E81-A09E-B67EE3A2E7B9}" destId="{5E2D3FB7-8B37-427C-BDA8-2BE80B4EC6E5}" srcOrd="7" destOrd="0" presId="urn:microsoft.com/office/officeart/2005/8/layout/vList5"/>
    <dgm:cxn modelId="{C8E608B3-B3AF-4313-9285-4B1D4172075A}" type="presParOf" srcId="{CC41C29B-82CA-4E81-A09E-B67EE3A2E7B9}" destId="{996C84E3-E56A-4111-87F2-4DC1F7AE4FB9}" srcOrd="8" destOrd="0" presId="urn:microsoft.com/office/officeart/2005/8/layout/vList5"/>
    <dgm:cxn modelId="{A44F12A5-AEF3-4B26-AE26-A612041AF1B9}" type="presParOf" srcId="{996C84E3-E56A-4111-87F2-4DC1F7AE4FB9}" destId="{60D53EE9-45F3-4F1E-9E69-EC1D31EB4EDC}" srcOrd="0" destOrd="0" presId="urn:microsoft.com/office/officeart/2005/8/layout/vList5"/>
    <dgm:cxn modelId="{BF4F61F7-664B-441D-AE3E-09F6D0329FA7}" type="presParOf" srcId="{996C84E3-E56A-4111-87F2-4DC1F7AE4FB9}" destId="{EAE45985-CFA8-41E0-B5BA-76BFFC96A405}" srcOrd="1" destOrd="0" presId="urn:microsoft.com/office/officeart/2005/8/layout/vList5"/>
    <dgm:cxn modelId="{E6441997-2715-4E44-A3F3-AC4B8C4532F5}" type="presParOf" srcId="{CC41C29B-82CA-4E81-A09E-B67EE3A2E7B9}" destId="{8565C7B9-E77F-41A4-9513-F3C4EF9EB237}" srcOrd="9" destOrd="0" presId="urn:microsoft.com/office/officeart/2005/8/layout/vList5"/>
    <dgm:cxn modelId="{A301B037-EDBA-495C-B667-E65138680ABE}" type="presParOf" srcId="{CC41C29B-82CA-4E81-A09E-B67EE3A2E7B9}" destId="{A34B18D8-B30E-4E99-A122-AD67AE3578E0}" srcOrd="10" destOrd="0" presId="urn:microsoft.com/office/officeart/2005/8/layout/vList5"/>
    <dgm:cxn modelId="{27D8F97A-2D21-4B2C-BB78-01254AA7B3F4}" type="presParOf" srcId="{A34B18D8-B30E-4E99-A122-AD67AE3578E0}" destId="{ED8B626F-416F-41D6-A137-CBEA36B554C7}" srcOrd="0" destOrd="0" presId="urn:microsoft.com/office/officeart/2005/8/layout/vList5"/>
    <dgm:cxn modelId="{B7F3490C-3688-4214-995B-064F20C678FA}" type="presParOf" srcId="{A34B18D8-B30E-4E99-A122-AD67AE3578E0}" destId="{F7CB9244-58D3-4EB4-B89E-F8EED2F579A0}" srcOrd="1" destOrd="0" presId="urn:microsoft.com/office/officeart/2005/8/layout/vList5"/>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1B8CBC7-BCD0-4BE9-9073-7224C8FD52F5}">
      <dsp:nvSpPr>
        <dsp:cNvPr id="0" name=""/>
        <dsp:cNvSpPr/>
      </dsp:nvSpPr>
      <dsp:spPr>
        <a:xfrm>
          <a:off x="0" y="653104"/>
          <a:ext cx="9182053" cy="5796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24EEA205-161E-4213-A0A0-DA353A6154AD}">
      <dsp:nvSpPr>
        <dsp:cNvPr id="0" name=""/>
        <dsp:cNvSpPr/>
      </dsp:nvSpPr>
      <dsp:spPr>
        <a:xfrm>
          <a:off x="459102" y="8846"/>
          <a:ext cx="6427437" cy="983738"/>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1: GESTIÓN DEL RIESGO DE CORRUPCIÓN - Anexo 1: MAPA DE RIESGOS DE CORRUPCIÓN </a:t>
          </a:r>
          <a:r>
            <a:rPr lang="es-CO" sz="1400" b="1" i="0" kern="1200" dirty="0">
              <a:solidFill>
                <a:srgbClr val="F79646">
                  <a:lumMod val="50000"/>
                </a:srgbClr>
              </a:solidFill>
              <a:latin typeface="Calibri" panose="020F0502020204030204"/>
              <a:ea typeface="+mn-ea"/>
              <a:cs typeface="+mn-cs"/>
            </a:rPr>
            <a:t>Ver link </a:t>
          </a:r>
          <a:r>
            <a:rPr lang="es-MX" sz="1000" b="1" i="0" kern="1200" dirty="0">
              <a:solidFill>
                <a:schemeClr val="tx2">
                  <a:lumMod val="75000"/>
                </a:schemeClr>
              </a:solidFill>
              <a:latin typeface="Calibri" panose="020F0502020204030204"/>
              <a:ea typeface="+mn-ea"/>
              <a:cs typeface="+mn-cs"/>
            </a:rPr>
            <a:t>https://www.cajaviviendapopular.gov.co/?q=matriz-de-riesgos-plan-anticorrupci%C3%B3n-y-atenci%C3%B3n-al-ciudadano</a:t>
          </a:r>
          <a:endParaRPr lang="es-CO" sz="2000" b="1" i="0" kern="1200" dirty="0">
            <a:solidFill>
              <a:schemeClr val="tx2">
                <a:lumMod val="75000"/>
              </a:schemeClr>
            </a:solidFill>
            <a:latin typeface="Calibri" panose="020F0502020204030204"/>
            <a:ea typeface="+mn-ea"/>
            <a:cs typeface="+mn-cs"/>
          </a:endParaRPr>
        </a:p>
      </dsp:txBody>
      <dsp:txXfrm>
        <a:off x="507124" y="56868"/>
        <a:ext cx="6331393" cy="887694"/>
      </dsp:txXfrm>
    </dsp:sp>
    <dsp:sp modelId="{04E236FF-715E-45A9-8ADC-FB8AB7D2B7F1}">
      <dsp:nvSpPr>
        <dsp:cNvPr id="0" name=""/>
        <dsp:cNvSpPr/>
      </dsp:nvSpPr>
      <dsp:spPr>
        <a:xfrm>
          <a:off x="0" y="1696384"/>
          <a:ext cx="9182053" cy="5796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6516E63F-E323-4790-BEAF-A9D4BC3D1027}">
      <dsp:nvSpPr>
        <dsp:cNvPr id="0" name=""/>
        <dsp:cNvSpPr/>
      </dsp:nvSpPr>
      <dsp:spPr>
        <a:xfrm>
          <a:off x="459102" y="1356904"/>
          <a:ext cx="6427437" cy="67896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2: RACIONALIZACIÓN DE TRÁMITES </a:t>
          </a:r>
        </a:p>
      </dsp:txBody>
      <dsp:txXfrm>
        <a:off x="492246" y="1390048"/>
        <a:ext cx="6361149" cy="612672"/>
      </dsp:txXfrm>
    </dsp:sp>
    <dsp:sp modelId="{81678187-D13C-448E-87D7-156DAC2405FF}">
      <dsp:nvSpPr>
        <dsp:cNvPr id="0" name=""/>
        <dsp:cNvSpPr/>
      </dsp:nvSpPr>
      <dsp:spPr>
        <a:xfrm>
          <a:off x="0" y="2739664"/>
          <a:ext cx="9182053" cy="5796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38D2E5DD-92DD-45B1-AF5B-C761B293FDDE}">
      <dsp:nvSpPr>
        <dsp:cNvPr id="0" name=""/>
        <dsp:cNvSpPr/>
      </dsp:nvSpPr>
      <dsp:spPr>
        <a:xfrm>
          <a:off x="459102" y="2400184"/>
          <a:ext cx="6427437" cy="67896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3: RENDICIÓN DE CUENTAS</a:t>
          </a:r>
        </a:p>
      </dsp:txBody>
      <dsp:txXfrm>
        <a:off x="492246" y="2433328"/>
        <a:ext cx="6361149" cy="612672"/>
      </dsp:txXfrm>
    </dsp:sp>
    <dsp:sp modelId="{C28D8697-965F-40E4-82E6-D16961B2557D}">
      <dsp:nvSpPr>
        <dsp:cNvPr id="0" name=""/>
        <dsp:cNvSpPr/>
      </dsp:nvSpPr>
      <dsp:spPr>
        <a:xfrm>
          <a:off x="0" y="3782944"/>
          <a:ext cx="9182053" cy="5796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758F1524-B15B-483F-B0B3-7FC3F2852D9E}">
      <dsp:nvSpPr>
        <dsp:cNvPr id="0" name=""/>
        <dsp:cNvSpPr/>
      </dsp:nvSpPr>
      <dsp:spPr>
        <a:xfrm>
          <a:off x="459102" y="3443464"/>
          <a:ext cx="6427437" cy="67896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4: MECANISMOS PARA MEJORAR LA ATENCIÓN AL CIUDADANO</a:t>
          </a:r>
        </a:p>
      </dsp:txBody>
      <dsp:txXfrm>
        <a:off x="492246" y="3476608"/>
        <a:ext cx="6361149" cy="612672"/>
      </dsp:txXfrm>
    </dsp:sp>
    <dsp:sp modelId="{B223CFC1-52BD-4CA0-8FB1-6BCB0916E1EF}">
      <dsp:nvSpPr>
        <dsp:cNvPr id="0" name=""/>
        <dsp:cNvSpPr/>
      </dsp:nvSpPr>
      <dsp:spPr>
        <a:xfrm>
          <a:off x="0" y="4826224"/>
          <a:ext cx="9182053" cy="5796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C6CA8470-86C0-4C2A-B1B2-C0A7269D745D}">
      <dsp:nvSpPr>
        <dsp:cNvPr id="0" name=""/>
        <dsp:cNvSpPr/>
      </dsp:nvSpPr>
      <dsp:spPr>
        <a:xfrm>
          <a:off x="459102" y="4486744"/>
          <a:ext cx="6427437" cy="67896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5: MECANISMOS PARA LA TRANSPARENCIA Y ACCESO A LA INFORMACIÓN</a:t>
          </a:r>
        </a:p>
      </dsp:txBody>
      <dsp:txXfrm>
        <a:off x="492246" y="4519888"/>
        <a:ext cx="6361149" cy="612672"/>
      </dsp:txXfrm>
    </dsp:sp>
    <dsp:sp modelId="{4D7555D6-C4F7-4CAA-AB6A-38284E4CE640}">
      <dsp:nvSpPr>
        <dsp:cNvPr id="0" name=""/>
        <dsp:cNvSpPr/>
      </dsp:nvSpPr>
      <dsp:spPr>
        <a:xfrm>
          <a:off x="0" y="5869504"/>
          <a:ext cx="9182053" cy="5796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FEF986FE-D388-4FCC-913E-B9423F3B8CB4}">
      <dsp:nvSpPr>
        <dsp:cNvPr id="0" name=""/>
        <dsp:cNvSpPr/>
      </dsp:nvSpPr>
      <dsp:spPr>
        <a:xfrm>
          <a:off x="459102" y="5530024"/>
          <a:ext cx="6427437" cy="67896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6:  INICIATIVAS ADICIONALES</a:t>
          </a:r>
        </a:p>
      </dsp:txBody>
      <dsp:txXfrm>
        <a:off x="492246" y="5563168"/>
        <a:ext cx="6361149" cy="612672"/>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A729FA1-49BA-4186-884D-DA96117EFDD3}">
      <dsp:nvSpPr>
        <dsp:cNvPr id="0" name=""/>
        <dsp:cNvSpPr/>
      </dsp:nvSpPr>
      <dsp:spPr>
        <a:xfrm rot="20035480">
          <a:off x="5176786" y="-780900"/>
          <a:ext cx="7548656" cy="7534567"/>
        </a:xfrm>
        <a:prstGeom prst="circularArrow">
          <a:avLst>
            <a:gd name="adj1" fmla="val 5274"/>
            <a:gd name="adj2" fmla="val 312630"/>
            <a:gd name="adj3" fmla="val 11485359"/>
            <a:gd name="adj4" fmla="val 19007710"/>
            <a:gd name="adj5" fmla="val 5477"/>
          </a:avLst>
        </a:prstGeom>
        <a:solidFill>
          <a:schemeClr val="accent3">
            <a:tint val="55000"/>
            <a:hueOff val="0"/>
            <a:satOff val="0"/>
            <a:lumOff val="0"/>
            <a:alphaOff val="0"/>
          </a:schemeClr>
        </a:solidFill>
        <a:ln>
          <a:noFill/>
        </a:ln>
        <a:effectLst>
          <a:outerShdw blurRad="40000" dist="20000" dir="5400000" rotWithShape="0">
            <a:srgbClr val="000000">
              <a:alpha val="38000"/>
            </a:srgbClr>
          </a:outerShdw>
        </a:effectLst>
      </dsp:spPr>
      <dsp:style>
        <a:lnRef idx="0">
          <a:scrgbClr r="0" g="0" b="0"/>
        </a:lnRef>
        <a:fillRef idx="1">
          <a:scrgbClr r="0" g="0" b="0"/>
        </a:fillRef>
        <a:effectRef idx="1">
          <a:scrgbClr r="0" g="0" b="0"/>
        </a:effectRef>
        <a:fontRef idx="minor"/>
      </dsp:style>
    </dsp:sp>
    <dsp:sp modelId="{19C28A9C-4F08-4BC5-AC45-783C76A91B0E}">
      <dsp:nvSpPr>
        <dsp:cNvPr id="0" name=""/>
        <dsp:cNvSpPr/>
      </dsp:nvSpPr>
      <dsp:spPr>
        <a:xfrm>
          <a:off x="5808699" y="-82787"/>
          <a:ext cx="6237212" cy="1648523"/>
        </a:xfrm>
        <a:prstGeom prst="roundRect">
          <a:avLst/>
        </a:prstGeom>
        <a:gradFill rotWithShape="0">
          <a:gsLst>
            <a:gs pos="0">
              <a:schemeClr val="accent3">
                <a:shade val="50000"/>
                <a:hueOff val="0"/>
                <a:satOff val="0"/>
                <a:lumOff val="0"/>
                <a:alphaOff val="0"/>
                <a:tint val="50000"/>
                <a:satMod val="300000"/>
              </a:schemeClr>
            </a:gs>
            <a:gs pos="35000">
              <a:schemeClr val="accent3">
                <a:shade val="50000"/>
                <a:hueOff val="0"/>
                <a:satOff val="0"/>
                <a:lumOff val="0"/>
                <a:alphaOff val="0"/>
                <a:tint val="37000"/>
                <a:satMod val="300000"/>
              </a:schemeClr>
            </a:gs>
            <a:gs pos="100000">
              <a:schemeClr val="accent3">
                <a:shade val="50000"/>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91440" tIns="91440" rIns="91440" bIns="91440" numCol="1" spcCol="1270" anchor="ctr" anchorCtr="0">
          <a:noAutofit/>
        </a:bodyPr>
        <a:lstStyle/>
        <a:p>
          <a:pPr marL="0" lvl="0" indent="0" algn="ctr" defTabSz="1066800">
            <a:lnSpc>
              <a:spcPct val="90000"/>
            </a:lnSpc>
            <a:spcBef>
              <a:spcPct val="0"/>
            </a:spcBef>
            <a:spcAft>
              <a:spcPct val="35000"/>
            </a:spcAft>
            <a:buNone/>
          </a:pPr>
          <a:r>
            <a:rPr lang="es-ES" sz="2400" kern="1200"/>
            <a:t>1</a:t>
          </a:r>
          <a:r>
            <a:rPr lang="es-ES" sz="1800" kern="1200"/>
            <a:t>. Definir actividades encaminadas al control y seguimiento del desarrollo e implementación de los lineamientos establecidos para la gestión del riesgo de Corrupción de la Caja de Vivienda Popular, con el fin de garantizar la transparencia en el cumplimiento de la misión, los objetivos estratégicos y la lucha contra la corrupción. </a:t>
          </a:r>
        </a:p>
      </dsp:txBody>
      <dsp:txXfrm>
        <a:off x="5889173" y="-2313"/>
        <a:ext cx="6076264" cy="1487575"/>
      </dsp:txXfrm>
    </dsp:sp>
    <dsp:sp modelId="{C80214C6-113F-49B1-8A43-91EB3586450F}">
      <dsp:nvSpPr>
        <dsp:cNvPr id="0" name=""/>
        <dsp:cNvSpPr/>
      </dsp:nvSpPr>
      <dsp:spPr>
        <a:xfrm>
          <a:off x="8707361" y="1811447"/>
          <a:ext cx="6237212" cy="1648523"/>
        </a:xfrm>
        <a:prstGeom prst="roundRect">
          <a:avLst/>
        </a:prstGeom>
        <a:gradFill rotWithShape="0">
          <a:gsLst>
            <a:gs pos="0">
              <a:schemeClr val="accent3">
                <a:shade val="50000"/>
                <a:hueOff val="89185"/>
                <a:satOff val="-1423"/>
                <a:lumOff val="13702"/>
                <a:alphaOff val="0"/>
                <a:tint val="50000"/>
                <a:satMod val="300000"/>
              </a:schemeClr>
            </a:gs>
            <a:gs pos="35000">
              <a:schemeClr val="accent3">
                <a:shade val="50000"/>
                <a:hueOff val="89185"/>
                <a:satOff val="-1423"/>
                <a:lumOff val="13702"/>
                <a:alphaOff val="0"/>
                <a:tint val="37000"/>
                <a:satMod val="300000"/>
              </a:schemeClr>
            </a:gs>
            <a:gs pos="100000">
              <a:schemeClr val="accent3">
                <a:shade val="50000"/>
                <a:hueOff val="89185"/>
                <a:satOff val="-1423"/>
                <a:lumOff val="13702"/>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91440" tIns="91440" rIns="91440" bIns="91440" numCol="1" spcCol="1270" anchor="ctr" anchorCtr="0">
          <a:noAutofit/>
        </a:bodyPr>
        <a:lstStyle/>
        <a:p>
          <a:pPr marL="0" lvl="0" indent="0" algn="ctr" defTabSz="1066800">
            <a:lnSpc>
              <a:spcPct val="90000"/>
            </a:lnSpc>
            <a:spcBef>
              <a:spcPct val="0"/>
            </a:spcBef>
            <a:spcAft>
              <a:spcPct val="35000"/>
            </a:spcAft>
            <a:buNone/>
          </a:pPr>
          <a:r>
            <a:rPr lang="es-ES" sz="2400" kern="1200"/>
            <a:t>2</a:t>
          </a:r>
          <a:r>
            <a:rPr lang="es-ES" sz="1800" kern="1200"/>
            <a:t>. Definir actividades que permitan la simplificación, estandarización, optimización y automatización de los trámites y procedimientos administrativos con el fin de mejorar los canales de atención con la ciudadanía. </a:t>
          </a:r>
        </a:p>
      </dsp:txBody>
      <dsp:txXfrm>
        <a:off x="8787835" y="1891921"/>
        <a:ext cx="6076264" cy="1487575"/>
      </dsp:txXfrm>
    </dsp:sp>
    <dsp:sp modelId="{87B6C1EB-F3DF-4008-8730-6DC4E31B9830}">
      <dsp:nvSpPr>
        <dsp:cNvPr id="0" name=""/>
        <dsp:cNvSpPr/>
      </dsp:nvSpPr>
      <dsp:spPr>
        <a:xfrm>
          <a:off x="8718804" y="3770293"/>
          <a:ext cx="6237212" cy="1648523"/>
        </a:xfrm>
        <a:prstGeom prst="roundRect">
          <a:avLst/>
        </a:prstGeom>
        <a:gradFill rotWithShape="0">
          <a:gsLst>
            <a:gs pos="0">
              <a:schemeClr val="accent3">
                <a:shade val="50000"/>
                <a:hueOff val="178371"/>
                <a:satOff val="-2846"/>
                <a:lumOff val="27405"/>
                <a:alphaOff val="0"/>
                <a:tint val="50000"/>
                <a:satMod val="300000"/>
              </a:schemeClr>
            </a:gs>
            <a:gs pos="35000">
              <a:schemeClr val="accent3">
                <a:shade val="50000"/>
                <a:hueOff val="178371"/>
                <a:satOff val="-2846"/>
                <a:lumOff val="27405"/>
                <a:alphaOff val="0"/>
                <a:tint val="37000"/>
                <a:satMod val="300000"/>
              </a:schemeClr>
            </a:gs>
            <a:gs pos="100000">
              <a:schemeClr val="accent3">
                <a:shade val="50000"/>
                <a:hueOff val="178371"/>
                <a:satOff val="-2846"/>
                <a:lumOff val="27405"/>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91440" tIns="91440" rIns="91440" bIns="91440" numCol="1" spcCol="1270" anchor="ctr" anchorCtr="0">
          <a:noAutofit/>
        </a:bodyPr>
        <a:lstStyle/>
        <a:p>
          <a:pPr marL="0" lvl="0" indent="0" algn="ctr" defTabSz="1066800">
            <a:lnSpc>
              <a:spcPct val="90000"/>
            </a:lnSpc>
            <a:spcBef>
              <a:spcPct val="0"/>
            </a:spcBef>
            <a:spcAft>
              <a:spcPct val="35000"/>
            </a:spcAft>
            <a:buNone/>
          </a:pPr>
          <a:r>
            <a:rPr lang="es-ES" sz="2400" kern="1200"/>
            <a:t>3</a:t>
          </a:r>
          <a:r>
            <a:rPr lang="es-ES" sz="1800" kern="1200"/>
            <a:t>. Definir actividades que permitan acercar a los ciudadanos a la gestión de la entidad, brindando diálogo, responsabilidad, información de interés, clara, completa a todos los ciudadanos, buscando que estos se involucren de manera activa en todas las fases de la gestión, promoviendo así la transparencia y el control social.</a:t>
          </a:r>
        </a:p>
      </dsp:txBody>
      <dsp:txXfrm>
        <a:off x="8799278" y="3850767"/>
        <a:ext cx="6076264" cy="1487575"/>
      </dsp:txXfrm>
    </dsp:sp>
    <dsp:sp modelId="{495DEE28-B679-4D77-BB30-58932678DA4A}">
      <dsp:nvSpPr>
        <dsp:cNvPr id="0" name=""/>
        <dsp:cNvSpPr/>
      </dsp:nvSpPr>
      <dsp:spPr>
        <a:xfrm>
          <a:off x="5808699" y="6030451"/>
          <a:ext cx="6237212" cy="1648523"/>
        </a:xfrm>
        <a:prstGeom prst="roundRect">
          <a:avLst/>
        </a:prstGeom>
        <a:gradFill rotWithShape="0">
          <a:gsLst>
            <a:gs pos="0">
              <a:schemeClr val="accent3">
                <a:shade val="50000"/>
                <a:hueOff val="267556"/>
                <a:satOff val="-4269"/>
                <a:lumOff val="41107"/>
                <a:alphaOff val="0"/>
                <a:tint val="50000"/>
                <a:satMod val="300000"/>
              </a:schemeClr>
            </a:gs>
            <a:gs pos="35000">
              <a:schemeClr val="accent3">
                <a:shade val="50000"/>
                <a:hueOff val="267556"/>
                <a:satOff val="-4269"/>
                <a:lumOff val="41107"/>
                <a:alphaOff val="0"/>
                <a:tint val="37000"/>
                <a:satMod val="300000"/>
              </a:schemeClr>
            </a:gs>
            <a:gs pos="100000">
              <a:schemeClr val="accent3">
                <a:shade val="50000"/>
                <a:hueOff val="267556"/>
                <a:satOff val="-4269"/>
                <a:lumOff val="41107"/>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91440" tIns="91440" rIns="91440" bIns="91440" numCol="1" spcCol="1270" anchor="ctr" anchorCtr="0">
          <a:noAutofit/>
        </a:bodyPr>
        <a:lstStyle/>
        <a:p>
          <a:pPr marL="0" lvl="0" indent="0" algn="ctr" defTabSz="1066800">
            <a:lnSpc>
              <a:spcPct val="90000"/>
            </a:lnSpc>
            <a:spcBef>
              <a:spcPct val="0"/>
            </a:spcBef>
            <a:spcAft>
              <a:spcPct val="35000"/>
            </a:spcAft>
            <a:buNone/>
          </a:pPr>
          <a:r>
            <a:rPr lang="es-ES" sz="2400" kern="1200"/>
            <a:t>4</a:t>
          </a:r>
          <a:r>
            <a:rPr lang="es-ES" sz="1800" kern="1200"/>
            <a:t>. Definir actividades que permitan planificar las estrategias orientadas a fortalecer la atención al ciudadano, con el fin de aumentar la satisfacción de los servicios que presta CVP</a:t>
          </a:r>
        </a:p>
      </dsp:txBody>
      <dsp:txXfrm>
        <a:off x="5889173" y="6110925"/>
        <a:ext cx="6076264" cy="1487575"/>
      </dsp:txXfrm>
    </dsp:sp>
    <dsp:sp modelId="{A97B9FF9-ED0A-4300-9CC8-5EE6A56FF34F}">
      <dsp:nvSpPr>
        <dsp:cNvPr id="0" name=""/>
        <dsp:cNvSpPr/>
      </dsp:nvSpPr>
      <dsp:spPr>
        <a:xfrm>
          <a:off x="2372539" y="3896124"/>
          <a:ext cx="6237212" cy="1648523"/>
        </a:xfrm>
        <a:prstGeom prst="roundRect">
          <a:avLst/>
        </a:prstGeom>
        <a:gradFill rotWithShape="0">
          <a:gsLst>
            <a:gs pos="0">
              <a:schemeClr val="accent3">
                <a:shade val="50000"/>
                <a:hueOff val="178371"/>
                <a:satOff val="-2846"/>
                <a:lumOff val="27405"/>
                <a:alphaOff val="0"/>
                <a:tint val="50000"/>
                <a:satMod val="300000"/>
              </a:schemeClr>
            </a:gs>
            <a:gs pos="35000">
              <a:schemeClr val="accent3">
                <a:shade val="50000"/>
                <a:hueOff val="178371"/>
                <a:satOff val="-2846"/>
                <a:lumOff val="27405"/>
                <a:alphaOff val="0"/>
                <a:tint val="37000"/>
                <a:satMod val="300000"/>
              </a:schemeClr>
            </a:gs>
            <a:gs pos="100000">
              <a:schemeClr val="accent3">
                <a:shade val="50000"/>
                <a:hueOff val="178371"/>
                <a:satOff val="-2846"/>
                <a:lumOff val="27405"/>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91440" tIns="91440" rIns="91440" bIns="91440" numCol="1" spcCol="1270" anchor="ctr" anchorCtr="0">
          <a:noAutofit/>
        </a:bodyPr>
        <a:lstStyle/>
        <a:p>
          <a:pPr marL="0" lvl="0" indent="0" algn="ctr" defTabSz="1066800">
            <a:lnSpc>
              <a:spcPct val="90000"/>
            </a:lnSpc>
            <a:spcBef>
              <a:spcPct val="0"/>
            </a:spcBef>
            <a:spcAft>
              <a:spcPct val="35000"/>
            </a:spcAft>
            <a:buNone/>
          </a:pPr>
          <a:r>
            <a:rPr lang="es-ES" sz="2400" kern="1200"/>
            <a:t>5</a:t>
          </a:r>
          <a:r>
            <a:rPr lang="es-ES" sz="1800" kern="1200"/>
            <a:t>. Definir actividades que garanticen el derecho a la información pública de la CVP, con el fin de asegurar el acceso de la ciudadanía a la información y oferta institucional</a:t>
          </a:r>
        </a:p>
      </dsp:txBody>
      <dsp:txXfrm>
        <a:off x="2453013" y="3976598"/>
        <a:ext cx="6076264" cy="1487575"/>
      </dsp:txXfrm>
    </dsp:sp>
    <dsp:sp modelId="{5FEDD99A-BE75-43FF-B9EF-D12E7229E8B2}">
      <dsp:nvSpPr>
        <dsp:cNvPr id="0" name=""/>
        <dsp:cNvSpPr/>
      </dsp:nvSpPr>
      <dsp:spPr>
        <a:xfrm>
          <a:off x="2384021" y="1834301"/>
          <a:ext cx="6237212" cy="1648523"/>
        </a:xfrm>
        <a:prstGeom prst="roundRect">
          <a:avLst/>
        </a:prstGeom>
        <a:gradFill rotWithShape="0">
          <a:gsLst>
            <a:gs pos="0">
              <a:schemeClr val="accent3">
                <a:shade val="50000"/>
                <a:hueOff val="89185"/>
                <a:satOff val="-1423"/>
                <a:lumOff val="13702"/>
                <a:alphaOff val="0"/>
                <a:tint val="50000"/>
                <a:satMod val="300000"/>
              </a:schemeClr>
            </a:gs>
            <a:gs pos="35000">
              <a:schemeClr val="accent3">
                <a:shade val="50000"/>
                <a:hueOff val="89185"/>
                <a:satOff val="-1423"/>
                <a:lumOff val="13702"/>
                <a:alphaOff val="0"/>
                <a:tint val="37000"/>
                <a:satMod val="300000"/>
              </a:schemeClr>
            </a:gs>
            <a:gs pos="100000">
              <a:schemeClr val="accent3">
                <a:shade val="50000"/>
                <a:hueOff val="89185"/>
                <a:satOff val="-1423"/>
                <a:lumOff val="13702"/>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91440" tIns="91440" rIns="91440" bIns="91440" numCol="1" spcCol="1270" anchor="ctr" anchorCtr="0">
          <a:noAutofit/>
        </a:bodyPr>
        <a:lstStyle/>
        <a:p>
          <a:pPr marL="0" lvl="0" indent="0" algn="ctr" defTabSz="1066800">
            <a:lnSpc>
              <a:spcPct val="90000"/>
            </a:lnSpc>
            <a:spcBef>
              <a:spcPct val="0"/>
            </a:spcBef>
            <a:spcAft>
              <a:spcPct val="35000"/>
            </a:spcAft>
            <a:buNone/>
          </a:pPr>
          <a:r>
            <a:rPr lang="es-ES" sz="2400" kern="1200"/>
            <a:t>6.  </a:t>
          </a:r>
          <a:r>
            <a:rPr lang="es-ES" sz="1800" kern="1200"/>
            <a:t>Definir actividades que fortalezcan la lucha contra la corrupción por medio de planes y estrategias encaminadas en fortalecer los valores y principios del servidor público y contratistas.</a:t>
          </a:r>
        </a:p>
      </dsp:txBody>
      <dsp:txXfrm>
        <a:off x="2464495" y="1914775"/>
        <a:ext cx="6076264" cy="1487575"/>
      </dsp:txXfrm>
    </dsp:sp>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8DD1434-61CD-4805-86E4-507234FEF143}">
      <dsp:nvSpPr>
        <dsp:cNvPr id="0" name=""/>
        <dsp:cNvSpPr/>
      </dsp:nvSpPr>
      <dsp:spPr>
        <a:xfrm rot="5400000">
          <a:off x="6389495" y="-2959232"/>
          <a:ext cx="1141010" cy="7230603"/>
        </a:xfrm>
        <a:prstGeom prst="round2SameRect">
          <a:avLst/>
        </a:prstGeom>
        <a:solidFill>
          <a:schemeClr val="accent3">
            <a:alpha val="90000"/>
            <a:tint val="40000"/>
            <a:hueOff val="0"/>
            <a:satOff val="0"/>
            <a:lumOff val="0"/>
            <a:alphaOff val="0"/>
          </a:schemeClr>
        </a:solidFill>
        <a:ln>
          <a:noFill/>
        </a:ln>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0">
          <a:scrgbClr r="0" g="0" b="0"/>
        </a:effectRef>
        <a:fontRef idx="minor"/>
      </dsp:style>
      <dsp:txBody>
        <a:bodyPr spcFirstLastPara="0" vert="horz" wrap="square" lIns="247650" tIns="123825" rIns="247650" bIns="123825" numCol="1" spcCol="1270" anchor="ctr" anchorCtr="0">
          <a:noAutofit/>
        </a:bodyPr>
        <a:lstStyle/>
        <a:p>
          <a:pPr marL="114300" lvl="1" indent="-114300" algn="l" defTabSz="533400">
            <a:lnSpc>
              <a:spcPct val="90000"/>
            </a:lnSpc>
            <a:spcBef>
              <a:spcPct val="0"/>
            </a:spcBef>
            <a:spcAft>
              <a:spcPct val="15000"/>
            </a:spcAft>
            <a:buChar char="•"/>
          </a:pPr>
          <a:r>
            <a:rPr lang="es-ES" sz="1200" kern="1200"/>
            <a:t>SUBCOMPONENTE. Construcción del  Mapa de Riesgos - Plan Anticorrupción y de Atención al Ciudadano 2023.	</a:t>
          </a:r>
        </a:p>
        <a:p>
          <a:pPr marL="114300" lvl="1" indent="-114300" algn="l" defTabSz="533400">
            <a:lnSpc>
              <a:spcPct val="90000"/>
            </a:lnSpc>
            <a:spcBef>
              <a:spcPct val="0"/>
            </a:spcBef>
            <a:spcAft>
              <a:spcPct val="15000"/>
            </a:spcAft>
            <a:buChar char="•"/>
          </a:pPr>
          <a:r>
            <a:rPr lang="es-ES" sz="1200" kern="1200"/>
            <a:t>SUBCOMPONENTE. Formulación</a:t>
          </a:r>
        </a:p>
        <a:p>
          <a:pPr marL="114300" lvl="1" indent="-114300" algn="l" defTabSz="533400">
            <a:lnSpc>
              <a:spcPct val="90000"/>
            </a:lnSpc>
            <a:spcBef>
              <a:spcPct val="0"/>
            </a:spcBef>
            <a:spcAft>
              <a:spcPct val="15000"/>
            </a:spcAft>
            <a:buChar char="•"/>
          </a:pPr>
          <a:r>
            <a:rPr lang="es-ES" sz="1200" kern="1200"/>
            <a:t>SUBCOMPONENTE. Política de Administración de Riesgos </a:t>
          </a:r>
        </a:p>
        <a:p>
          <a:pPr marL="114300" lvl="1" indent="-114300" algn="l" defTabSz="533400">
            <a:lnSpc>
              <a:spcPct val="90000"/>
            </a:lnSpc>
            <a:spcBef>
              <a:spcPct val="0"/>
            </a:spcBef>
            <a:spcAft>
              <a:spcPct val="15000"/>
            </a:spcAft>
            <a:buChar char="•"/>
          </a:pPr>
          <a:r>
            <a:rPr lang="es-ES" sz="1200" kern="1200"/>
            <a:t>SUBCOMPONENTE. Seguimiento</a:t>
          </a:r>
        </a:p>
      </dsp:txBody>
      <dsp:txXfrm rot="-5400000">
        <a:off x="3344699" y="141264"/>
        <a:ext cx="7174903" cy="1029610"/>
      </dsp:txXfrm>
    </dsp:sp>
    <dsp:sp modelId="{603A9DD9-FBA5-4C8D-A1FD-F5ACF0FC3790}">
      <dsp:nvSpPr>
        <dsp:cNvPr id="0" name=""/>
        <dsp:cNvSpPr/>
      </dsp:nvSpPr>
      <dsp:spPr>
        <a:xfrm>
          <a:off x="344492" y="42330"/>
          <a:ext cx="2934512" cy="1197544"/>
        </a:xfrm>
        <a:prstGeom prst="roundRect">
          <a:avLst/>
        </a:prstGeom>
        <a:solidFill>
          <a:schemeClr val="accent3">
            <a:hueOff val="0"/>
            <a:satOff val="0"/>
            <a:lumOff val="0"/>
            <a:alphaOff val="0"/>
          </a:schemeClr>
        </a:solidFill>
        <a:ln>
          <a:noFill/>
        </a:ln>
        <a:effectLst>
          <a:outerShdw blurRad="40000" dist="23000" dir="5400000" rotWithShape="0">
            <a:srgbClr val="000000">
              <a:alpha val="35000"/>
            </a:srgbClr>
          </a:outerShdw>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2">
          <a:scrgbClr r="0" g="0" b="0"/>
        </a:effectRef>
        <a:fontRef idx="minor">
          <a:schemeClr val="lt1"/>
        </a:fontRef>
      </dsp:style>
      <dsp:txBody>
        <a:bodyPr spcFirstLastPara="0" vert="horz" wrap="square" lIns="76200" tIns="38100" rIns="76200" bIns="38100" numCol="1" spcCol="1270" anchor="ctr" anchorCtr="0">
          <a:noAutofit/>
        </a:bodyPr>
        <a:lstStyle/>
        <a:p>
          <a:pPr marL="0" lvl="0" indent="0" algn="ctr" defTabSz="889000">
            <a:lnSpc>
              <a:spcPct val="90000"/>
            </a:lnSpc>
            <a:spcBef>
              <a:spcPct val="0"/>
            </a:spcBef>
            <a:spcAft>
              <a:spcPct val="35000"/>
            </a:spcAft>
            <a:buNone/>
          </a:pPr>
          <a:r>
            <a:rPr lang="es-ES" sz="2000" kern="1200"/>
            <a:t>1. GESTIÓN RIESGO CORRUPCIÓN</a:t>
          </a:r>
        </a:p>
      </dsp:txBody>
      <dsp:txXfrm>
        <a:off x="402951" y="100789"/>
        <a:ext cx="2817594" cy="1080626"/>
      </dsp:txXfrm>
    </dsp:sp>
    <dsp:sp modelId="{42E3E391-5D93-47F9-983A-444AA07A6857}">
      <dsp:nvSpPr>
        <dsp:cNvPr id="0" name=""/>
        <dsp:cNvSpPr/>
      </dsp:nvSpPr>
      <dsp:spPr>
        <a:xfrm rot="5400000">
          <a:off x="6399868" y="-1714715"/>
          <a:ext cx="1141010" cy="7230603"/>
        </a:xfrm>
        <a:prstGeom prst="round2SameRect">
          <a:avLst/>
        </a:prstGeom>
        <a:solidFill>
          <a:schemeClr val="accent3">
            <a:alpha val="90000"/>
            <a:tint val="40000"/>
            <a:hueOff val="0"/>
            <a:satOff val="0"/>
            <a:lumOff val="0"/>
            <a:alphaOff val="0"/>
          </a:schemeClr>
        </a:solidFill>
        <a:ln>
          <a:noFill/>
        </a:ln>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0">
          <a:scrgbClr r="0" g="0" b="0"/>
        </a:effectRef>
        <a:fontRef idx="minor"/>
      </dsp:style>
      <dsp:txBody>
        <a:bodyPr spcFirstLastPara="0" vert="horz" wrap="square" lIns="247650" tIns="123825" rIns="247650" bIns="123825" numCol="1" spcCol="1270" anchor="ctr" anchorCtr="0">
          <a:noAutofit/>
        </a:bodyPr>
        <a:lstStyle/>
        <a:p>
          <a:pPr marL="114300" lvl="1" indent="-114300" algn="l" defTabSz="533400">
            <a:lnSpc>
              <a:spcPct val="90000"/>
            </a:lnSpc>
            <a:spcBef>
              <a:spcPct val="0"/>
            </a:spcBef>
            <a:spcAft>
              <a:spcPct val="15000"/>
            </a:spcAft>
            <a:buChar char="•"/>
          </a:pPr>
          <a:endParaRPr lang="es-ES" sz="1200" kern="1200"/>
        </a:p>
        <a:p>
          <a:pPr marL="114300" lvl="1" indent="-114300" algn="l" defTabSz="533400">
            <a:lnSpc>
              <a:spcPct val="90000"/>
            </a:lnSpc>
            <a:spcBef>
              <a:spcPct val="0"/>
            </a:spcBef>
            <a:spcAft>
              <a:spcPct val="15000"/>
            </a:spcAft>
            <a:buChar char="•"/>
          </a:pPr>
          <a:endParaRPr lang="es-ES" sz="1200" kern="1200"/>
        </a:p>
      </dsp:txBody>
      <dsp:txXfrm rot="-5400000">
        <a:off x="3355072" y="1385781"/>
        <a:ext cx="7174903" cy="1029610"/>
      </dsp:txXfrm>
    </dsp:sp>
    <dsp:sp modelId="{B236F29C-FEDD-453C-B06B-BA5A8AEAAA6C}">
      <dsp:nvSpPr>
        <dsp:cNvPr id="0" name=""/>
        <dsp:cNvSpPr/>
      </dsp:nvSpPr>
      <dsp:spPr>
        <a:xfrm>
          <a:off x="344492" y="1290279"/>
          <a:ext cx="2934512" cy="1197544"/>
        </a:xfrm>
        <a:prstGeom prst="roundRect">
          <a:avLst/>
        </a:prstGeom>
        <a:solidFill>
          <a:schemeClr val="accent3">
            <a:hueOff val="0"/>
            <a:satOff val="0"/>
            <a:lumOff val="0"/>
            <a:alphaOff val="0"/>
          </a:schemeClr>
        </a:solidFill>
        <a:ln>
          <a:noFill/>
        </a:ln>
        <a:effectLst>
          <a:outerShdw blurRad="40000" dist="23000" dir="5400000" rotWithShape="0">
            <a:srgbClr val="000000">
              <a:alpha val="35000"/>
            </a:srgbClr>
          </a:outerShdw>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2">
          <a:scrgbClr r="0" g="0" b="0"/>
        </a:effectRef>
        <a:fontRef idx="minor">
          <a:schemeClr val="lt1"/>
        </a:fontRef>
      </dsp:style>
      <dsp:txBody>
        <a:bodyPr spcFirstLastPara="0" vert="horz" wrap="square" lIns="76200" tIns="38100" rIns="76200" bIns="38100" numCol="1" spcCol="1270" anchor="ctr" anchorCtr="0">
          <a:noAutofit/>
        </a:bodyPr>
        <a:lstStyle/>
        <a:p>
          <a:pPr marL="0" lvl="0" indent="0" algn="ctr" defTabSz="889000">
            <a:lnSpc>
              <a:spcPct val="90000"/>
            </a:lnSpc>
            <a:spcBef>
              <a:spcPct val="0"/>
            </a:spcBef>
            <a:spcAft>
              <a:spcPct val="35000"/>
            </a:spcAft>
            <a:buNone/>
          </a:pPr>
          <a:r>
            <a:rPr lang="es-ES" sz="2000" kern="1200"/>
            <a:t>2. RACIONALIZACIÓN DE TRÁMITES </a:t>
          </a:r>
        </a:p>
      </dsp:txBody>
      <dsp:txXfrm>
        <a:off x="402951" y="1348738"/>
        <a:ext cx="2817594" cy="1080626"/>
      </dsp:txXfrm>
    </dsp:sp>
    <dsp:sp modelId="{42C301A8-C795-44A8-944E-CEE3672ED7E6}">
      <dsp:nvSpPr>
        <dsp:cNvPr id="0" name=""/>
        <dsp:cNvSpPr/>
      </dsp:nvSpPr>
      <dsp:spPr>
        <a:xfrm rot="5400000">
          <a:off x="6399868" y="-457293"/>
          <a:ext cx="1141010" cy="7230603"/>
        </a:xfrm>
        <a:prstGeom prst="round2SameRect">
          <a:avLst/>
        </a:prstGeom>
        <a:solidFill>
          <a:schemeClr val="accent3">
            <a:alpha val="90000"/>
            <a:tint val="40000"/>
            <a:hueOff val="0"/>
            <a:satOff val="0"/>
            <a:lumOff val="0"/>
            <a:alphaOff val="0"/>
          </a:schemeClr>
        </a:solidFill>
        <a:ln>
          <a:noFill/>
        </a:ln>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0">
          <a:scrgbClr r="0" g="0" b="0"/>
        </a:effectRef>
        <a:fontRef idx="minor"/>
      </dsp:style>
      <dsp:txBody>
        <a:bodyPr spcFirstLastPara="0" vert="horz" wrap="square" lIns="247650" tIns="123825" rIns="247650" bIns="123825" numCol="1" spcCol="1270" anchor="ctr" anchorCtr="0">
          <a:noAutofit/>
        </a:bodyPr>
        <a:lstStyle/>
        <a:p>
          <a:pPr marL="114300" lvl="1" indent="-114300" algn="l" defTabSz="533400">
            <a:lnSpc>
              <a:spcPct val="90000"/>
            </a:lnSpc>
            <a:spcBef>
              <a:spcPct val="0"/>
            </a:spcBef>
            <a:spcAft>
              <a:spcPct val="15000"/>
            </a:spcAft>
            <a:buChar char="•"/>
          </a:pPr>
          <a:r>
            <a:rPr lang="es-ES" sz="1200" kern="1200"/>
            <a:t>SUBCOMPONENTE. Información de calidad y en lenguaje comprensible </a:t>
          </a:r>
        </a:p>
        <a:p>
          <a:pPr marL="114300" lvl="1" indent="-114300" algn="l" defTabSz="533400">
            <a:lnSpc>
              <a:spcPct val="90000"/>
            </a:lnSpc>
            <a:spcBef>
              <a:spcPct val="0"/>
            </a:spcBef>
            <a:spcAft>
              <a:spcPct val="15000"/>
            </a:spcAft>
            <a:buChar char="•"/>
          </a:pPr>
          <a:r>
            <a:rPr lang="es-ES" sz="1200" kern="1200"/>
            <a:t>SUBCOMPONENTE. </a:t>
          </a:r>
          <a:r>
            <a:rPr lang="es-CO" sz="1200" kern="1200"/>
            <a:t>Diálogo de doble vía con la ciudadanía</a:t>
          </a:r>
          <a:endParaRPr lang="es-ES" sz="1200" kern="1200"/>
        </a:p>
        <a:p>
          <a:pPr marL="114300" lvl="1" indent="-114300" algn="l" defTabSz="533400">
            <a:lnSpc>
              <a:spcPct val="90000"/>
            </a:lnSpc>
            <a:spcBef>
              <a:spcPct val="0"/>
            </a:spcBef>
            <a:spcAft>
              <a:spcPct val="15000"/>
            </a:spcAft>
            <a:buChar char="•"/>
          </a:pPr>
          <a:r>
            <a:rPr lang="es-ES" sz="1200" kern="1200"/>
            <a:t>SUBCOMPONENTE. </a:t>
          </a:r>
          <a:r>
            <a:rPr lang="es-CO" sz="1200" kern="1200"/>
            <a:t>Responsabilidad</a:t>
          </a:r>
          <a:endParaRPr lang="es-ES" sz="1200" kern="1200"/>
        </a:p>
        <a:p>
          <a:pPr marL="114300" lvl="1" indent="-114300" algn="l" defTabSz="533400">
            <a:lnSpc>
              <a:spcPct val="90000"/>
            </a:lnSpc>
            <a:spcBef>
              <a:spcPct val="0"/>
            </a:spcBef>
            <a:spcAft>
              <a:spcPct val="15000"/>
            </a:spcAft>
            <a:buChar char="•"/>
          </a:pPr>
          <a:r>
            <a:rPr lang="es-ES" sz="1200" kern="1200"/>
            <a:t>SUBCOMPONENTE. </a:t>
          </a:r>
          <a:r>
            <a:rPr lang="es-CO" sz="1200" kern="1200"/>
            <a:t>Evaluación</a:t>
          </a:r>
          <a:endParaRPr lang="es-ES" sz="1200" kern="1200"/>
        </a:p>
      </dsp:txBody>
      <dsp:txXfrm rot="-5400000">
        <a:off x="3355072" y="2643203"/>
        <a:ext cx="7174903" cy="1029610"/>
      </dsp:txXfrm>
    </dsp:sp>
    <dsp:sp modelId="{E98D5BBE-DCA5-4231-8552-3A87E103F41A}">
      <dsp:nvSpPr>
        <dsp:cNvPr id="0" name=""/>
        <dsp:cNvSpPr/>
      </dsp:nvSpPr>
      <dsp:spPr>
        <a:xfrm>
          <a:off x="344492" y="2547701"/>
          <a:ext cx="2934512" cy="1197544"/>
        </a:xfrm>
        <a:prstGeom prst="roundRect">
          <a:avLst/>
        </a:prstGeom>
        <a:solidFill>
          <a:schemeClr val="accent3">
            <a:hueOff val="0"/>
            <a:satOff val="0"/>
            <a:lumOff val="0"/>
            <a:alphaOff val="0"/>
          </a:schemeClr>
        </a:solidFill>
        <a:ln>
          <a:noFill/>
        </a:ln>
        <a:effectLst>
          <a:outerShdw blurRad="40000" dist="23000" dir="5400000" rotWithShape="0">
            <a:srgbClr val="000000">
              <a:alpha val="35000"/>
            </a:srgbClr>
          </a:outerShdw>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2">
          <a:scrgbClr r="0" g="0" b="0"/>
        </a:effectRef>
        <a:fontRef idx="minor">
          <a:schemeClr val="lt1"/>
        </a:fontRef>
      </dsp:style>
      <dsp:txBody>
        <a:bodyPr spcFirstLastPara="0" vert="horz" wrap="square" lIns="76200" tIns="38100" rIns="76200" bIns="38100" numCol="1" spcCol="1270" anchor="ctr" anchorCtr="0">
          <a:noAutofit/>
        </a:bodyPr>
        <a:lstStyle/>
        <a:p>
          <a:pPr marL="0" lvl="0" indent="0" algn="ctr" defTabSz="889000">
            <a:lnSpc>
              <a:spcPct val="90000"/>
            </a:lnSpc>
            <a:spcBef>
              <a:spcPct val="0"/>
            </a:spcBef>
            <a:spcAft>
              <a:spcPct val="35000"/>
            </a:spcAft>
            <a:buNone/>
          </a:pPr>
          <a:r>
            <a:rPr lang="es-ES" sz="2000" kern="1200"/>
            <a:t>3. RENDICIÓN DE CUENTAS</a:t>
          </a:r>
        </a:p>
      </dsp:txBody>
      <dsp:txXfrm>
        <a:off x="402951" y="2606160"/>
        <a:ext cx="2817594" cy="1080626"/>
      </dsp:txXfrm>
    </dsp:sp>
    <dsp:sp modelId="{7FC374B4-0E3A-433D-9C0B-2212CF1A0552}">
      <dsp:nvSpPr>
        <dsp:cNvPr id="0" name=""/>
        <dsp:cNvSpPr/>
      </dsp:nvSpPr>
      <dsp:spPr>
        <a:xfrm rot="5400000">
          <a:off x="6399868" y="800128"/>
          <a:ext cx="1141010" cy="7230603"/>
        </a:xfrm>
        <a:prstGeom prst="round2SameRect">
          <a:avLst/>
        </a:prstGeom>
        <a:solidFill>
          <a:schemeClr val="accent3">
            <a:alpha val="90000"/>
            <a:tint val="40000"/>
            <a:hueOff val="0"/>
            <a:satOff val="0"/>
            <a:lumOff val="0"/>
            <a:alphaOff val="0"/>
          </a:schemeClr>
        </a:solidFill>
        <a:ln>
          <a:noFill/>
        </a:ln>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0">
          <a:scrgbClr r="0" g="0" b="0"/>
        </a:effectRef>
        <a:fontRef idx="minor"/>
      </dsp:style>
      <dsp:txBody>
        <a:bodyPr spcFirstLastPara="0" vert="horz" wrap="square" lIns="247650" tIns="123825" rIns="247650" bIns="123825" numCol="1" spcCol="1270" anchor="ctr" anchorCtr="0">
          <a:noAutofit/>
        </a:bodyPr>
        <a:lstStyle/>
        <a:p>
          <a:pPr marL="114300" lvl="1" indent="-114300" algn="l" defTabSz="533400">
            <a:lnSpc>
              <a:spcPct val="90000"/>
            </a:lnSpc>
            <a:spcBef>
              <a:spcPct val="0"/>
            </a:spcBef>
            <a:spcAft>
              <a:spcPct val="15000"/>
            </a:spcAft>
            <a:buChar char="•"/>
          </a:pPr>
          <a:r>
            <a:rPr lang="es-ES" sz="1200" kern="1200"/>
            <a:t>SUBCOMPONENTE. </a:t>
          </a:r>
          <a:r>
            <a:rPr lang="es-CO" sz="1200" kern="1200"/>
            <a:t>Fortalecimiento de los canales de atención</a:t>
          </a:r>
          <a:endParaRPr lang="es-ES" sz="1200" kern="1200"/>
        </a:p>
        <a:p>
          <a:pPr marL="114300" lvl="1" indent="-114300" algn="l" defTabSz="533400">
            <a:lnSpc>
              <a:spcPct val="90000"/>
            </a:lnSpc>
            <a:spcBef>
              <a:spcPct val="0"/>
            </a:spcBef>
            <a:spcAft>
              <a:spcPct val="15000"/>
            </a:spcAft>
            <a:buChar char="•"/>
          </a:pPr>
          <a:r>
            <a:rPr lang="es-ES" sz="1200" kern="1200"/>
            <a:t>SUBCOMPONENTE. </a:t>
          </a:r>
          <a:r>
            <a:rPr lang="es-CO" sz="1200" kern="1200"/>
            <a:t>Talento humano</a:t>
          </a:r>
          <a:endParaRPr lang="es-ES" sz="1200" kern="1200"/>
        </a:p>
        <a:p>
          <a:pPr marL="114300" lvl="1" indent="-114300" algn="l" defTabSz="533400">
            <a:lnSpc>
              <a:spcPct val="90000"/>
            </a:lnSpc>
            <a:spcBef>
              <a:spcPct val="0"/>
            </a:spcBef>
            <a:spcAft>
              <a:spcPct val="15000"/>
            </a:spcAft>
            <a:buChar char="•"/>
          </a:pPr>
          <a:r>
            <a:rPr lang="es-ES" sz="1200" kern="1200"/>
            <a:t>SUBCOMPONENTE. </a:t>
          </a:r>
          <a:r>
            <a:rPr lang="es-CO" sz="1200" kern="1200"/>
            <a:t>Normativo y procidemental</a:t>
          </a:r>
          <a:endParaRPr lang="es-ES" sz="1200" kern="1200"/>
        </a:p>
        <a:p>
          <a:pPr marL="114300" lvl="1" indent="-114300" algn="l" defTabSz="533400">
            <a:lnSpc>
              <a:spcPct val="90000"/>
            </a:lnSpc>
            <a:spcBef>
              <a:spcPct val="0"/>
            </a:spcBef>
            <a:spcAft>
              <a:spcPct val="15000"/>
            </a:spcAft>
            <a:buChar char="•"/>
          </a:pPr>
          <a:r>
            <a:rPr lang="es-ES" sz="1200" kern="1200"/>
            <a:t>SUBCOMPONENTE. </a:t>
          </a:r>
          <a:r>
            <a:rPr lang="es-CO" sz="1200" kern="1200"/>
            <a:t>Relacionamiento con el ciudadano</a:t>
          </a:r>
          <a:endParaRPr lang="es-ES" sz="1200" kern="1200"/>
        </a:p>
        <a:p>
          <a:pPr marL="114300" lvl="1" indent="-114300" algn="l" defTabSz="533400">
            <a:lnSpc>
              <a:spcPct val="90000"/>
            </a:lnSpc>
            <a:spcBef>
              <a:spcPct val="0"/>
            </a:spcBef>
            <a:spcAft>
              <a:spcPct val="15000"/>
            </a:spcAft>
            <a:buChar char="•"/>
          </a:pPr>
          <a:r>
            <a:rPr lang="es-ES" sz="1200" kern="1200"/>
            <a:t>SUBCOMPONENTE. </a:t>
          </a:r>
          <a:r>
            <a:rPr lang="es-CO" sz="1200" kern="1200"/>
            <a:t>Peticiones, Quejas, Reclamos, Sugerencias y Denuncias</a:t>
          </a:r>
          <a:endParaRPr lang="es-ES" sz="1200" kern="1200"/>
        </a:p>
      </dsp:txBody>
      <dsp:txXfrm rot="-5400000">
        <a:off x="3355072" y="3900624"/>
        <a:ext cx="7174903" cy="1029610"/>
      </dsp:txXfrm>
    </dsp:sp>
    <dsp:sp modelId="{8B95E89C-7834-42DF-A385-1BD6F2D68688}">
      <dsp:nvSpPr>
        <dsp:cNvPr id="0" name=""/>
        <dsp:cNvSpPr/>
      </dsp:nvSpPr>
      <dsp:spPr>
        <a:xfrm>
          <a:off x="344492" y="3805123"/>
          <a:ext cx="2934512" cy="1197544"/>
        </a:xfrm>
        <a:prstGeom prst="roundRect">
          <a:avLst/>
        </a:prstGeom>
        <a:solidFill>
          <a:schemeClr val="accent3">
            <a:hueOff val="0"/>
            <a:satOff val="0"/>
            <a:lumOff val="0"/>
            <a:alphaOff val="0"/>
          </a:schemeClr>
        </a:solidFill>
        <a:ln>
          <a:noFill/>
        </a:ln>
        <a:effectLst>
          <a:outerShdw blurRad="40000" dist="23000" dir="5400000" rotWithShape="0">
            <a:srgbClr val="000000">
              <a:alpha val="35000"/>
            </a:srgbClr>
          </a:outerShdw>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2">
          <a:scrgbClr r="0" g="0" b="0"/>
        </a:effectRef>
        <a:fontRef idx="minor">
          <a:schemeClr val="lt1"/>
        </a:fontRef>
      </dsp:style>
      <dsp:txBody>
        <a:bodyPr spcFirstLastPara="0" vert="horz" wrap="square" lIns="76200" tIns="38100" rIns="76200" bIns="38100" numCol="1" spcCol="1270" anchor="ctr" anchorCtr="0">
          <a:noAutofit/>
        </a:bodyPr>
        <a:lstStyle/>
        <a:p>
          <a:pPr marL="0" lvl="0" indent="0" algn="ctr" defTabSz="889000">
            <a:lnSpc>
              <a:spcPct val="90000"/>
            </a:lnSpc>
            <a:spcBef>
              <a:spcPct val="0"/>
            </a:spcBef>
            <a:spcAft>
              <a:spcPct val="35000"/>
            </a:spcAft>
            <a:buNone/>
          </a:pPr>
          <a:r>
            <a:rPr lang="es-ES" sz="2000" kern="1200"/>
            <a:t>4. MECANISMO ATENCIÓN CIUDADANO</a:t>
          </a:r>
        </a:p>
      </dsp:txBody>
      <dsp:txXfrm>
        <a:off x="402951" y="3863582"/>
        <a:ext cx="2817594" cy="1080626"/>
      </dsp:txXfrm>
    </dsp:sp>
    <dsp:sp modelId="{EAE45985-CFA8-41E0-B5BA-76BFFC96A405}">
      <dsp:nvSpPr>
        <dsp:cNvPr id="0" name=""/>
        <dsp:cNvSpPr/>
      </dsp:nvSpPr>
      <dsp:spPr>
        <a:xfrm rot="5400000">
          <a:off x="6399868" y="2057550"/>
          <a:ext cx="1141010" cy="7230603"/>
        </a:xfrm>
        <a:prstGeom prst="round2SameRect">
          <a:avLst/>
        </a:prstGeom>
        <a:solidFill>
          <a:schemeClr val="accent3">
            <a:alpha val="90000"/>
            <a:tint val="40000"/>
            <a:hueOff val="0"/>
            <a:satOff val="0"/>
            <a:lumOff val="0"/>
            <a:alphaOff val="0"/>
          </a:schemeClr>
        </a:solidFill>
        <a:ln>
          <a:noFill/>
        </a:ln>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0">
          <a:scrgbClr r="0" g="0" b="0"/>
        </a:effectRef>
        <a:fontRef idx="minor"/>
      </dsp:style>
      <dsp:txBody>
        <a:bodyPr spcFirstLastPara="0" vert="horz" wrap="square" lIns="247650" tIns="123825" rIns="247650" bIns="123825" numCol="1" spcCol="1270" anchor="ctr" anchorCtr="0">
          <a:noAutofit/>
        </a:bodyPr>
        <a:lstStyle/>
        <a:p>
          <a:pPr marL="114300" lvl="1" indent="-114300" algn="l" defTabSz="533400">
            <a:lnSpc>
              <a:spcPct val="90000"/>
            </a:lnSpc>
            <a:spcBef>
              <a:spcPct val="0"/>
            </a:spcBef>
            <a:spcAft>
              <a:spcPct val="15000"/>
            </a:spcAft>
            <a:buChar char="•"/>
          </a:pPr>
          <a:r>
            <a:rPr lang="es-ES" sz="1200" kern="1200"/>
            <a:t>SUBCOMPONENTE. </a:t>
          </a:r>
          <a:r>
            <a:rPr lang="es-CO" sz="1200" kern="1200"/>
            <a:t>Lineamientos de transparencia activa</a:t>
          </a:r>
          <a:endParaRPr lang="es-ES" sz="1200" kern="1200"/>
        </a:p>
        <a:p>
          <a:pPr marL="114300" lvl="1" indent="-114300" algn="l" defTabSz="533400">
            <a:lnSpc>
              <a:spcPct val="90000"/>
            </a:lnSpc>
            <a:spcBef>
              <a:spcPct val="0"/>
            </a:spcBef>
            <a:spcAft>
              <a:spcPct val="15000"/>
            </a:spcAft>
            <a:buChar char="•"/>
          </a:pPr>
          <a:r>
            <a:rPr lang="es-ES" sz="1200" kern="1200"/>
            <a:t>SUBCOMPONENTE. </a:t>
          </a:r>
          <a:r>
            <a:rPr lang="es-CO" sz="1200" kern="1200"/>
            <a:t>Lineamientos de transparencia pasiva</a:t>
          </a:r>
          <a:endParaRPr lang="es-ES" sz="1200" kern="1200"/>
        </a:p>
        <a:p>
          <a:pPr marL="114300" lvl="1" indent="-114300" algn="l" defTabSz="533400">
            <a:lnSpc>
              <a:spcPct val="90000"/>
            </a:lnSpc>
            <a:spcBef>
              <a:spcPct val="0"/>
            </a:spcBef>
            <a:spcAft>
              <a:spcPct val="15000"/>
            </a:spcAft>
            <a:buChar char="•"/>
          </a:pPr>
          <a:r>
            <a:rPr lang="es-ES" sz="1200" kern="1200"/>
            <a:t>SUBCOMPONENTE. </a:t>
          </a:r>
          <a:r>
            <a:rPr lang="es-CO" sz="1200" kern="1200"/>
            <a:t>Elaboración de los instrumentos de gestión de la información</a:t>
          </a:r>
          <a:endParaRPr lang="es-ES" sz="1200" kern="1200"/>
        </a:p>
        <a:p>
          <a:pPr marL="114300" lvl="1" indent="-114300" algn="l" defTabSz="533400">
            <a:lnSpc>
              <a:spcPct val="90000"/>
            </a:lnSpc>
            <a:spcBef>
              <a:spcPct val="0"/>
            </a:spcBef>
            <a:spcAft>
              <a:spcPct val="15000"/>
            </a:spcAft>
            <a:buChar char="•"/>
          </a:pPr>
          <a:r>
            <a:rPr lang="es-ES" sz="1200" kern="1200"/>
            <a:t>SUBCOMPONENTE. </a:t>
          </a:r>
          <a:r>
            <a:rPr lang="es-CO" sz="1200" kern="1200"/>
            <a:t>Criterio diferencial de accesibilidad</a:t>
          </a:r>
          <a:endParaRPr lang="es-ES" sz="1200" kern="1200"/>
        </a:p>
        <a:p>
          <a:pPr marL="114300" lvl="1" indent="-114300" algn="l" defTabSz="533400">
            <a:lnSpc>
              <a:spcPct val="90000"/>
            </a:lnSpc>
            <a:spcBef>
              <a:spcPct val="0"/>
            </a:spcBef>
            <a:spcAft>
              <a:spcPct val="15000"/>
            </a:spcAft>
            <a:buChar char="•"/>
          </a:pPr>
          <a:r>
            <a:rPr lang="es-ES" sz="1200" kern="1200"/>
            <a:t>SUBCOMPONENTE. </a:t>
          </a:r>
          <a:r>
            <a:rPr lang="es-CO" sz="1200" kern="1200"/>
            <a:t>Monitoreo del acceso a la información pública</a:t>
          </a:r>
          <a:endParaRPr lang="es-ES" sz="1200" kern="1200"/>
        </a:p>
      </dsp:txBody>
      <dsp:txXfrm rot="-5400000">
        <a:off x="3355072" y="5158046"/>
        <a:ext cx="7174903" cy="1029610"/>
      </dsp:txXfrm>
    </dsp:sp>
    <dsp:sp modelId="{60D53EE9-45F3-4F1E-9E69-EC1D31EB4EDC}">
      <dsp:nvSpPr>
        <dsp:cNvPr id="0" name=""/>
        <dsp:cNvSpPr/>
      </dsp:nvSpPr>
      <dsp:spPr>
        <a:xfrm>
          <a:off x="344492" y="5027924"/>
          <a:ext cx="2934512" cy="1197544"/>
        </a:xfrm>
        <a:prstGeom prst="roundRect">
          <a:avLst/>
        </a:prstGeom>
        <a:solidFill>
          <a:schemeClr val="accent3">
            <a:hueOff val="0"/>
            <a:satOff val="0"/>
            <a:lumOff val="0"/>
            <a:alphaOff val="0"/>
          </a:schemeClr>
        </a:solidFill>
        <a:ln>
          <a:noFill/>
        </a:ln>
        <a:effectLst>
          <a:outerShdw blurRad="40000" dist="23000" dir="5400000" rotWithShape="0">
            <a:srgbClr val="000000">
              <a:alpha val="35000"/>
            </a:srgbClr>
          </a:outerShdw>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2">
          <a:scrgbClr r="0" g="0" b="0"/>
        </a:effectRef>
        <a:fontRef idx="minor">
          <a:schemeClr val="lt1"/>
        </a:fontRef>
      </dsp:style>
      <dsp:txBody>
        <a:bodyPr spcFirstLastPara="0" vert="horz" wrap="square" lIns="76200" tIns="38100" rIns="76200" bIns="38100" numCol="1" spcCol="1270" anchor="ctr" anchorCtr="0">
          <a:noAutofit/>
        </a:bodyPr>
        <a:lstStyle/>
        <a:p>
          <a:pPr marL="0" lvl="0" indent="0" algn="ctr" defTabSz="889000">
            <a:lnSpc>
              <a:spcPct val="90000"/>
            </a:lnSpc>
            <a:spcBef>
              <a:spcPct val="0"/>
            </a:spcBef>
            <a:spcAft>
              <a:spcPct val="35000"/>
            </a:spcAft>
            <a:buNone/>
          </a:pPr>
          <a:r>
            <a:rPr lang="es-ES" sz="2000" kern="1200"/>
            <a:t>5. TRANSPARENCIA</a:t>
          </a:r>
        </a:p>
      </dsp:txBody>
      <dsp:txXfrm>
        <a:off x="402951" y="5086383"/>
        <a:ext cx="2817594" cy="1080626"/>
      </dsp:txXfrm>
    </dsp:sp>
    <dsp:sp modelId="{F7CB9244-58D3-4EB4-B89E-F8EED2F579A0}">
      <dsp:nvSpPr>
        <dsp:cNvPr id="0" name=""/>
        <dsp:cNvSpPr/>
      </dsp:nvSpPr>
      <dsp:spPr>
        <a:xfrm rot="5400000">
          <a:off x="6399868" y="3302958"/>
          <a:ext cx="1141010" cy="7230603"/>
        </a:xfrm>
        <a:prstGeom prst="round2SameRect">
          <a:avLst/>
        </a:prstGeom>
        <a:solidFill>
          <a:schemeClr val="accent3">
            <a:alpha val="90000"/>
            <a:tint val="40000"/>
            <a:hueOff val="0"/>
            <a:satOff val="0"/>
            <a:lumOff val="0"/>
            <a:alphaOff val="0"/>
          </a:schemeClr>
        </a:solidFill>
        <a:ln>
          <a:noFill/>
        </a:ln>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0">
          <a:scrgbClr r="0" g="0" b="0"/>
        </a:effectRef>
        <a:fontRef idx="minor"/>
      </dsp:style>
      <dsp:txBody>
        <a:bodyPr spcFirstLastPara="0" vert="horz" wrap="square" lIns="247650" tIns="123825" rIns="247650" bIns="123825" numCol="1" spcCol="1270" anchor="ctr" anchorCtr="0">
          <a:noAutofit/>
        </a:bodyPr>
        <a:lstStyle/>
        <a:p>
          <a:pPr marL="114300" lvl="1" indent="-114300" algn="l" defTabSz="533400">
            <a:lnSpc>
              <a:spcPct val="90000"/>
            </a:lnSpc>
            <a:spcBef>
              <a:spcPct val="0"/>
            </a:spcBef>
            <a:spcAft>
              <a:spcPct val="15000"/>
            </a:spcAft>
            <a:buChar char="•"/>
          </a:pPr>
          <a:r>
            <a:rPr lang="es-ES" sz="1200" kern="1200"/>
            <a:t>ACTIVIDADES </a:t>
          </a:r>
        </a:p>
      </dsp:txBody>
      <dsp:txXfrm rot="-5400000">
        <a:off x="3355072" y="6403454"/>
        <a:ext cx="7174903" cy="1029610"/>
      </dsp:txXfrm>
    </dsp:sp>
    <dsp:sp modelId="{ED8B626F-416F-41D6-A137-CBEA36B554C7}">
      <dsp:nvSpPr>
        <dsp:cNvPr id="0" name=""/>
        <dsp:cNvSpPr/>
      </dsp:nvSpPr>
      <dsp:spPr>
        <a:xfrm>
          <a:off x="344492" y="6285346"/>
          <a:ext cx="2934512" cy="1197544"/>
        </a:xfrm>
        <a:prstGeom prst="roundRect">
          <a:avLst/>
        </a:prstGeom>
        <a:solidFill>
          <a:schemeClr val="accent3">
            <a:hueOff val="0"/>
            <a:satOff val="0"/>
            <a:lumOff val="0"/>
            <a:alphaOff val="0"/>
          </a:schemeClr>
        </a:solidFill>
        <a:ln>
          <a:noFill/>
        </a:ln>
        <a:effectLst>
          <a:outerShdw blurRad="40000" dist="23000" dir="5400000" rotWithShape="0">
            <a:srgbClr val="000000">
              <a:alpha val="35000"/>
            </a:srgbClr>
          </a:outerShdw>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2">
          <a:scrgbClr r="0" g="0" b="0"/>
        </a:effectRef>
        <a:fontRef idx="minor">
          <a:schemeClr val="lt1"/>
        </a:fontRef>
      </dsp:style>
      <dsp:txBody>
        <a:bodyPr spcFirstLastPara="0" vert="horz" wrap="square" lIns="76200" tIns="38100" rIns="76200" bIns="38100" numCol="1" spcCol="1270" anchor="ctr" anchorCtr="0">
          <a:noAutofit/>
        </a:bodyPr>
        <a:lstStyle/>
        <a:p>
          <a:pPr marL="0" lvl="0" indent="0" algn="ctr" defTabSz="889000">
            <a:lnSpc>
              <a:spcPct val="90000"/>
            </a:lnSpc>
            <a:spcBef>
              <a:spcPct val="0"/>
            </a:spcBef>
            <a:spcAft>
              <a:spcPct val="35000"/>
            </a:spcAft>
            <a:buNone/>
          </a:pPr>
          <a:r>
            <a:rPr lang="es-ES" sz="2000" kern="1200"/>
            <a:t>6. INICIATIVAS ADICIONALES </a:t>
          </a:r>
        </a:p>
      </dsp:txBody>
      <dsp:txXfrm>
        <a:off x="402951" y="6343805"/>
        <a:ext cx="2817594" cy="1080626"/>
      </dsp:txXfrm>
    </dsp:sp>
  </dsp:spTree>
</dsp:drawing>
</file>

<file path=xl/diagrams/layout1.xml><?xml version="1.0" encoding="utf-8"?>
<dgm:layoutDef xmlns:dgm="http://schemas.openxmlformats.org/drawingml/2006/diagram" xmlns:a="http://schemas.openxmlformats.org/drawingml/2006/main" uniqueId="urn:microsoft.com/office/officeart/2005/8/layout/list1">
  <dgm:title val=""/>
  <dgm:desc val=""/>
  <dgm:catLst>
    <dgm:cat type="list" pri="4000"/>
  </dgm:catLst>
  <dgm:sampData>
    <dgm:dataModel>
      <dgm:ptLst>
        <dgm:pt modelId="0" type="doc"/>
        <dgm:pt modelId="1">
          <dgm:prSet phldr="1"/>
        </dgm:pt>
        <dgm:pt modelId="2">
          <dgm:prSet phldr="1"/>
        </dgm:pt>
        <dgm:pt modelId="3">
          <dgm:prSet phldr="1"/>
        </dgm:pt>
      </dgm:ptLst>
      <dgm:cxnLst>
        <dgm:cxn modelId="4" srcId="0" destId="1" srcOrd="0" destOrd="0"/>
        <dgm:cxn modelId="5" srcId="0" destId="2" srcOrd="1" destOrd="0"/>
        <dgm:cxn modelId="6" srcId="0" destId="3" srcOrd="2" destOrd="0"/>
      </dgm:cxnLst>
      <dgm:bg/>
      <dgm:whole/>
    </dgm:dataModel>
  </dgm:sampData>
  <dgm:styleData>
    <dgm:dataModel>
      <dgm:ptLst>
        <dgm:pt modelId="0" type="doc"/>
        <dgm:pt modelId="1"/>
        <dgm:pt modelId="2"/>
      </dgm:ptLst>
      <dgm:cxnLst>
        <dgm:cxn modelId="4" srcId="0" destId="1" srcOrd="0" destOrd="0"/>
        <dgm:cxn modelId="5"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
    <dgm:varLst>
      <dgm:dir/>
      <dgm:animLvl val="lvl"/>
      <dgm:resizeHandles val="exact"/>
    </dgm:varLst>
    <dgm:choose name="Name0">
      <dgm:if name="Name1" func="var" arg="dir" op="equ" val="norm">
        <dgm:alg type="lin">
          <dgm:param type="linDir" val="fromT"/>
          <dgm:param type="vertAlign" val="mid"/>
          <dgm:param type="horzAlign" val="l"/>
          <dgm:param type="nodeHorzAlign" val="l"/>
        </dgm:alg>
      </dgm:if>
      <dgm:else name="Name2">
        <dgm:alg type="lin">
          <dgm:param type="linDir" val="fromT"/>
          <dgm:param type="vertAlign" val="mid"/>
          <dgm:param type="horzAlign" val="r"/>
          <dgm:param type="nodeHorzAlign" val="r"/>
        </dgm:alg>
      </dgm:else>
    </dgm:choose>
    <dgm:shape xmlns:r="http://schemas.openxmlformats.org/officeDocument/2006/relationships" r:blip="">
      <dgm:adjLst/>
    </dgm:shape>
    <dgm:presOf/>
    <dgm:constrLst>
      <dgm:constr type="w" for="ch" forName="parentLin" refType="w"/>
      <dgm:constr type="h" for="ch" forName="parentLin" val="INF"/>
      <dgm:constr type="w" for="des" forName="parentLeftMargin" refType="w" fact="0.05"/>
      <dgm:constr type="w" for="des" forName="parentText" refType="w" fact="0.7"/>
      <dgm:constr type="h" for="des" forName="parentText" refType="primFontSz" refFor="des" refForName="parentText" fact="0.82"/>
      <dgm:constr type="h" for="ch" forName="negativeSpace" refType="primFontSz" refFor="des" refForName="parentText" fact="-0.41"/>
      <dgm:constr type="h" for="ch" forName="negativeSpace" refType="h" refFor="des" refForName="parentText" op="lte" fact="-0.82"/>
      <dgm:constr type="h" for="ch" forName="negativeSpace" refType="h" refFor="des" refForName="parentText" op="gte" fact="-0.82"/>
      <dgm:constr type="w" for="ch" forName="childText" refType="w"/>
      <dgm:constr type="h" for="ch" forName="childText" refType="primFontSz" refFor="des" refForName="parentText" fact="0.7"/>
      <dgm:constr type="primFontSz" for="des" forName="parentText" val="65"/>
      <dgm:constr type="primFontSz" for="ch" forName="childText" refType="primFontSz" refFor="des" refForName="parentText"/>
      <dgm:constr type="tMarg" for="ch" forName="childText" refType="primFontSz" refFor="des" refForName="parentText" fact="1.64"/>
      <dgm:constr type="tMarg" for="ch" forName="childText" refType="h" refFor="des" refForName="parentText" op="lte" fact="3.28"/>
      <dgm:constr type="tMarg" for="ch" forName="childText" refType="h" refFor="des" refForName="parentText" op="gte" fact="3.28"/>
      <dgm:constr type="lMarg" for="ch" forName="childText" refType="w" fact="0.22"/>
      <dgm:constr type="rMarg" for="ch" forName="childText" refType="lMarg" refFor="ch" refForName="childText"/>
      <dgm:constr type="lMarg" for="des" forName="parentText" refType="w" fact="0.075"/>
      <dgm:constr type="rMarg" for="des" forName="parentText" refType="lMarg" refFor="des" refForName="parentText"/>
      <dgm:constr type="h" for="ch" forName="spaceBetweenRectangles" refType="primFontSz" refFor="des" refForName="parentText" fact="0.15"/>
    </dgm:constrLst>
    <dgm:ruleLst>
      <dgm:rule type="primFontSz" for="des" forName="parentText" val="5" fact="NaN" max="NaN"/>
    </dgm:ruleLst>
    <dgm:forEach name="Name3" axis="ch" ptType="node">
      <dgm:layoutNode name="parentLin">
        <dgm:choose name="Name4">
          <dgm:if name="Name5" func="var" arg="dir" op="equ" val="norm">
            <dgm:alg type="lin">
              <dgm:param type="linDir" val="fromL"/>
              <dgm:param type="horzAlign" val="l"/>
              <dgm:param type="nodeHorzAlign" val="l"/>
            </dgm:alg>
          </dgm:if>
          <dgm:else name="Name6">
            <dgm:alg type="lin">
              <dgm:param type="linDir" val="fromR"/>
              <dgm:param type="horzAlign" val="r"/>
              <dgm:param type="nodeHorzAlign" val="r"/>
            </dgm:alg>
          </dgm:else>
        </dgm:choose>
        <dgm:shape xmlns:r="http://schemas.openxmlformats.org/officeDocument/2006/relationships" r:blip="">
          <dgm:adjLst/>
        </dgm:shape>
        <dgm:presOf/>
        <dgm:constrLst/>
        <dgm:ruleLst/>
        <dgm:layoutNode name="parentLeftMargin">
          <dgm:alg type="sp"/>
          <dgm:shape xmlns:r="http://schemas.openxmlformats.org/officeDocument/2006/relationships" type="rect" r:blip="" hideGeom="1">
            <dgm:adjLst/>
          </dgm:shape>
          <dgm:presOf axis="self"/>
          <dgm:constrLst>
            <dgm:constr type="h"/>
          </dgm:constrLst>
          <dgm:ruleLst/>
        </dgm:layoutNode>
        <dgm:layoutNode name="parentText" styleLbl="node1">
          <dgm:varLst>
            <dgm:chMax val="0"/>
            <dgm:bulletEnabled val="1"/>
          </dgm:varLst>
          <dgm:choose name="Name7">
            <dgm:if name="Name8" func="var" arg="dir" op="equ" val="norm">
              <dgm:alg type="tx">
                <dgm:param type="parTxLTRAlign" val="l"/>
                <dgm:param type="parTxRTLAlign" val="l"/>
              </dgm:alg>
            </dgm:if>
            <dgm:else name="Name9">
              <dgm:alg type="tx">
                <dgm:param type="parTxLTRAlign" val="r"/>
                <dgm:param type="parTxRTLAlign" val="r"/>
              </dgm:alg>
            </dgm:else>
          </dgm:choose>
          <dgm:shape xmlns:r="http://schemas.openxmlformats.org/officeDocument/2006/relationships" type="roundRect" r:blip="">
            <dgm:adjLst/>
          </dgm:shape>
          <dgm:presOf axis="self" ptType="node"/>
          <dgm:constrLst>
            <dgm:constr type="tMarg"/>
            <dgm:constr type="bMarg"/>
          </dgm:constrLst>
          <dgm:ruleLst/>
        </dgm:layoutNode>
      </dgm:layoutNode>
      <dgm:layoutNode name="negativeSpace">
        <dgm:alg type="sp"/>
        <dgm:shape xmlns:r="http://schemas.openxmlformats.org/officeDocument/2006/relationships" r:blip="">
          <dgm:adjLst/>
        </dgm:shape>
        <dgm:presOf/>
        <dgm:constrLst/>
        <dgm:ruleLst/>
      </dgm:layoutNode>
      <dgm:layoutNode name="childText" styleLbl="conFgAcc1">
        <dgm:varLst>
          <dgm:bulletEnabled val="1"/>
        </dgm:varLst>
        <dgm:alg type="tx">
          <dgm:param type="stBulletLvl" val="1"/>
        </dgm:alg>
        <dgm:shape xmlns:r="http://schemas.openxmlformats.org/officeDocument/2006/relationships" type="rect" r:blip="" zOrderOff="-2">
          <dgm:adjLst/>
        </dgm:shape>
        <dgm:presOf axis="des" ptType="node"/>
        <dgm:constrLst>
          <dgm:constr type="secFontSz" refType="primFontSz"/>
        </dgm:constrLst>
        <dgm:ruleLst>
          <dgm:rule type="h" val="INF" fact="NaN" max="NaN"/>
        </dgm:ruleLst>
      </dgm:layoutNode>
      <dgm:forEach name="Name10" axis="followSib" ptType="sibTrans" cnt="1">
        <dgm:layoutNode name="spaceBetweenRectangles">
          <dgm:alg type="sp"/>
          <dgm:shape xmlns:r="http://schemas.openxmlformats.org/officeDocument/2006/relationships" r:blip="">
            <dgm:adjLst/>
          </dgm:shape>
          <dgm:presOf/>
          <dgm:constrLst/>
          <dgm:ruleLst/>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cycle3">
  <dgm:title val=""/>
  <dgm:desc val=""/>
  <dgm:catLst>
    <dgm:cat type="cycle" pri="50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 modelId="3"/>
      </dgm:ptLst>
      <dgm:cxnLst>
        <dgm:cxn modelId="4" srcId="0" destId="1" srcOrd="0" destOrd="0"/>
        <dgm:cxn modelId="5" srcId="0" destId="2" srcOrd="1" destOrd="0"/>
        <dgm:cxn modelId="6" srcId="0" destId="3" srcOrd="2"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Name0">
    <dgm:varLst>
      <dgm:dir/>
      <dgm:resizeHandles val="exact"/>
    </dgm:varLst>
    <dgm:choose name="Name1">
      <dgm:if name="Name2" axis="ch" ptType="node" func="cnt" op="equ" val="2">
        <dgm:alg type="composite">
          <dgm:param type="ar" val="0.9"/>
        </dgm:alg>
        <dgm:shape xmlns:r="http://schemas.openxmlformats.org/officeDocument/2006/relationships" r:blip="">
          <dgm:adjLst/>
        </dgm:shape>
        <dgm:presOf/>
        <dgm:constrLst>
          <dgm:constr type="primFontSz" for="ch" ptType="node" op="equ" val="65"/>
          <dgm:constr type="ctrX" for="ch" forName="node1" refType="w" fact="0.5"/>
          <dgm:constr type="t" for="ch" forName="node1"/>
          <dgm:constr type="w" for="ch" forName="node1" refType="w" fact="0.8"/>
          <dgm:constr type="h" for="ch" forName="node1" refType="w" refFor="ch" refForName="node1" fact="0.5"/>
          <dgm:constr type="ctrX" for="ch" forName="sibTrans" refType="w" fact="0.5"/>
          <dgm:constr type="t" for="ch" forName="sibTrans"/>
          <dgm:constr type="w" for="ch" forName="sibTrans" refType="w" fact="0.8"/>
          <dgm:constr type="h" for="ch" forName="sibTrans" refType="w" refFor="ch" refForName="node1" fact="0.5"/>
          <dgm:constr type="userA" for="ch" forName="sibTrans" refType="w" fact="1.07"/>
          <dgm:constr type="ctrX" for="ch" forName="node2" refType="w" fact="0.5"/>
          <dgm:constr type="b" for="ch" forName="node2" refType="h"/>
          <dgm:constr type="w" for="ch" forName="node2" refType="w" fact="0.8"/>
          <dgm:constr type="h" for="ch" forName="node2" refType="w" refFor="ch" refForName="node1" fact="0.5"/>
          <dgm:constr type="l" for="ch" forName="sp1"/>
          <dgm:constr type="t" for="ch" forName="sp1" refType="h" fact="0.5"/>
          <dgm:constr type="w" for="ch" forName="sp1" val="1"/>
          <dgm:constr type="h" for="ch" forName="sp1" val="1"/>
          <dgm:constr type="r" for="ch" forName="sp2" refType="w"/>
          <dgm:constr type="t" for="ch" forName="sp2" refType="h" fact="0.5"/>
          <dgm:constr type="w" for="ch" forName="sp2" val="1"/>
          <dgm:constr type="h" for="ch" forName="sp2" val="1"/>
        </dgm:constrLst>
        <dgm:ruleLst/>
      </dgm:if>
      <dgm:else name="Name3">
        <dgm:alg type="composite"/>
        <dgm:shape xmlns:r="http://schemas.openxmlformats.org/officeDocument/2006/relationships" r:blip="">
          <dgm:adjLst/>
        </dgm:shape>
        <dgm:presOf/>
        <dgm:constrLst>
          <dgm:constr type="primFontSz" for="ch" ptType="node" op="equ" val="65"/>
        </dgm:constrLst>
        <dgm:ruleLst/>
      </dgm:else>
    </dgm:choose>
    <dgm:choose name="Name4">
      <dgm:if name="Name5" axis="ch" ptType="node" func="cnt" op="equ" val="2">
        <dgm:layoutNode name="node1">
          <dgm:varLst>
            <dgm:bulletEnabled val="1"/>
          </dgm:varLst>
          <dgm:alg type="tx"/>
          <dgm:shape xmlns:r="http://schemas.openxmlformats.org/officeDocument/2006/relationships" type="roundRect" r:blip="">
            <dgm:adjLst/>
          </dgm:shape>
          <dgm:presOf axis="ch desOrSelf" ptType="node node" st="1 1" cnt="1 0"/>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sibTrans" styleLbl="bgShp">
          <dgm:choose name="Name6">
            <dgm:if name="Name7" func="var" arg="dir" op="equ" val="norm">
              <dgm:alg type="conn">
                <dgm:param type="connRout" val="longCurve"/>
                <dgm:param type="begPts" val="midR"/>
                <dgm:param type="endPts" val="midL"/>
                <dgm:param type="dstNode" val="node1"/>
              </dgm:alg>
              <dgm:shape xmlns:r="http://schemas.openxmlformats.org/officeDocument/2006/relationships" type="conn" r:blip="" zOrderOff="-2">
                <dgm:adjLst/>
              </dgm:shape>
              <dgm:presOf axis="ch" ptType="sibTrans"/>
              <dgm:constrLst>
                <dgm:constr type="userA"/>
                <dgm:constr type="diam" refType="userA" fact="-1"/>
                <dgm:constr type="wArH" refType="userA" fact="0.05"/>
                <dgm:constr type="hArH" refType="userA" fact="0.1"/>
                <dgm:constr type="stemThick" refType="userA" fact="0.06"/>
                <dgm:constr type="begPad" refType="connDist" fact="-0.2"/>
                <dgm:constr type="endPad" refType="connDist" fact="0.05"/>
              </dgm:constrLst>
            </dgm:if>
            <dgm:else name="Name8">
              <dgm:alg type="conn">
                <dgm:param type="connRout" val="longCurve"/>
                <dgm:param type="begPts" val="midL"/>
                <dgm:param type="endPts" val="midR"/>
                <dgm:param type="dstNode" val="node1"/>
              </dgm:alg>
              <dgm:shape xmlns:r="http://schemas.openxmlformats.org/officeDocument/2006/relationships" type="conn" r:blip="" zOrderOff="-2">
                <dgm:adjLst/>
              </dgm:shape>
              <dgm:presOf axis="ch" ptType="sibTrans"/>
              <dgm:constrLst>
                <dgm:constr type="userA"/>
                <dgm:constr type="diam" refType="userA"/>
                <dgm:constr type="wArH" refType="userA" fact="0.05"/>
                <dgm:constr type="hArH" refType="userA" fact="0.1"/>
                <dgm:constr type="stemThick" refType="userA" fact="0.06"/>
                <dgm:constr type="begPad" refType="connDist" fact="-0.2"/>
                <dgm:constr type="endPad" refType="connDist" fact="0.05"/>
              </dgm:constrLst>
            </dgm:else>
          </dgm:choose>
          <dgm:ruleLst/>
        </dgm:layoutNode>
        <dgm:layoutNode name="node2">
          <dgm:varLst>
            <dgm:bulletEnabled val="1"/>
          </dgm:varLst>
          <dgm:alg type="tx"/>
          <dgm:shape xmlns:r="http://schemas.openxmlformats.org/officeDocument/2006/relationships" type="roundRect" r:blip="">
            <dgm:adjLst/>
          </dgm:shape>
          <dgm:presOf axis="ch desOrSelf" ptType="node node" st="2 1" cnt="1 0"/>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sp1">
          <dgm:alg type="sp"/>
          <dgm:shape xmlns:r="http://schemas.openxmlformats.org/officeDocument/2006/relationships" r:blip="">
            <dgm:adjLst/>
          </dgm:shape>
          <dgm:presOf/>
          <dgm:constrLst/>
          <dgm:ruleLst/>
        </dgm:layoutNode>
        <dgm:layoutNode name="sp2">
          <dgm:alg type="sp"/>
          <dgm:shape xmlns:r="http://schemas.openxmlformats.org/officeDocument/2006/relationships" r:blip="">
            <dgm:adjLst/>
          </dgm:shape>
          <dgm:presOf/>
          <dgm:constrLst/>
          <dgm:ruleLst/>
        </dgm:layoutNode>
      </dgm:if>
      <dgm:else name="Name9">
        <dgm:layoutNode name="cycle">
          <dgm:choose name="Name10">
            <dgm:if name="Name11" func="var" arg="dir" op="equ" val="norm">
              <dgm:alg type="cycle">
                <dgm:param type="stAng" val="0"/>
                <dgm:param type="spanAng" val="360"/>
              </dgm:alg>
              <dgm:shape xmlns:r="http://schemas.openxmlformats.org/officeDocument/2006/relationships" r:blip="">
                <dgm:adjLst/>
              </dgm:shape>
              <dgm:presOf/>
              <dgm:constrLst>
                <dgm:constr type="diam" refType="w"/>
                <dgm:constr type="w" for="ch" ptType="node" refType="w"/>
                <dgm:constr type="sibSp" val="15"/>
                <dgm:constr type="userA" for="ch" ptType="sibTrans" refType="diam" op="equ" fact="-1"/>
                <dgm:constr type="wArH" for="ch" ptType="sibTrans" refType="diam" op="equ" fact="0.05"/>
                <dgm:constr type="hArH" for="ch" ptType="sibTrans" refType="diam" op="equ" fact="0.1"/>
                <dgm:constr type="stemThick" for="ch" ptType="sibTrans" refType="diam" op="equ" fact="0.065"/>
                <dgm:constr type="primFontSz" for="ch" ptType="node" op="equ"/>
              </dgm:constrLst>
            </dgm:if>
            <dgm:else name="Name12">
              <dgm:alg type="cycle">
                <dgm:param type="stAng" val="0"/>
                <dgm:param type="spanAng" val="-360"/>
              </dgm:alg>
              <dgm:shape xmlns:r="http://schemas.openxmlformats.org/officeDocument/2006/relationships" r:blip="">
                <dgm:adjLst/>
              </dgm:shape>
              <dgm:presOf/>
              <dgm:constrLst>
                <dgm:constr type="diam" refType="w"/>
                <dgm:constr type="w" for="ch" ptType="node" refType="w"/>
                <dgm:constr type="sibSp" val="15"/>
                <dgm:constr type="userA" for="ch" ptType="sibTrans" refType="diam" op="equ"/>
                <dgm:constr type="wArH" for="ch" ptType="sibTrans" refType="diam" op="equ" fact="0.05"/>
                <dgm:constr type="hArH" for="ch" ptType="sibTrans" refType="diam" op="equ" fact="0.1"/>
                <dgm:constr type="stemThick" for="ch" ptType="sibTrans" refType="diam" op="equ" fact="0.065"/>
                <dgm:constr type="primFontSz" for="ch" ptType="node" op="equ"/>
              </dgm:constrLst>
            </dgm:else>
          </dgm:choose>
          <dgm:ruleLst/>
          <dgm:forEach name="nodesFirstNodeForEach" axis="ch" ptType="node" cnt="1">
            <dgm:layoutNode name="nodeFirstNode">
              <dgm:varLst>
                <dgm:bulletEnabled val="1"/>
              </dgm:varLst>
              <dgm:alg type="tx"/>
              <dgm:shape xmlns:r="http://schemas.openxmlformats.org/officeDocument/2006/relationships" type="roundRect" r:blip="">
                <dgm:adjLst/>
              </dgm:shape>
              <dgm:presOf axis="desOrSelf" ptType="node"/>
              <dgm:constrLst>
                <dgm:constr type="h" refType="w" fact="0.5"/>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forEach name="sibTransForEach" axis="followSib" ptType="sibTrans" cnt="1">
              <dgm:layoutNode name="sibTransFirstNode" styleLbl="bgShp">
                <dgm:choose name="Name13">
                  <dgm:if name="Name14" func="var" arg="dir" op="equ" val="norm">
                    <dgm:alg type="conn">
                      <dgm:param type="connRout" val="longCurve"/>
                      <dgm:param type="begPts" val="midR"/>
                      <dgm:param type="endPts" val="midL"/>
                      <dgm:param type="dstNode" val="nodeFirstNode"/>
                    </dgm:alg>
                  </dgm:if>
                  <dgm:else name="Name15">
                    <dgm:alg type="conn">
                      <dgm:param type="connRout" val="longCurve"/>
                      <dgm:param type="begPts" val="midL"/>
                      <dgm:param type="endPts" val="midR"/>
                      <dgm:param type="dstNode" val="nodeFirstNode"/>
                    </dgm:alg>
                  </dgm:else>
                </dgm:choose>
                <dgm:shape xmlns:r="http://schemas.openxmlformats.org/officeDocument/2006/relationships" type="conn" r:blip="" zOrderOff="-2">
                  <dgm:adjLst/>
                </dgm:shape>
                <dgm:presOf axis="self"/>
                <dgm:choose name="Name16">
                  <dgm:if name="Name17" axis="par ch" ptType="doc node" func="cnt" op="equ" val="3">
                    <dgm:constrLst>
                      <dgm:constr type="userA"/>
                      <dgm:constr type="diam" refType="userA" fact="1.01"/>
                      <dgm:constr type="begPad" refType="connDist" fact="-0.2"/>
                      <dgm:constr type="endPad" refType="connDist" fact="0.05"/>
                    </dgm:constrLst>
                  </dgm:if>
                  <dgm:if name="Name18" axis="par ch" ptType="doc node" func="cnt" op="equ" val="4">
                    <dgm:constrLst>
                      <dgm:constr type="userA"/>
                      <dgm:constr type="diam" refType="userA" fact="1.26"/>
                      <dgm:constr type="begPad" refType="connDist" fact="-0.2"/>
                      <dgm:constr type="endPad" refType="connDist" fact="0.05"/>
                    </dgm:constrLst>
                  </dgm:if>
                  <dgm:if name="Name19" axis="par ch" ptType="doc node" func="cnt" op="equ" val="5">
                    <dgm:constrLst>
                      <dgm:constr type="userA"/>
                      <dgm:constr type="diam" refType="userA" fact="1.04"/>
                      <dgm:constr type="begPad" refType="connDist" fact="-0.2"/>
                      <dgm:constr type="endPad" refType="connDist" fact="0.05"/>
                    </dgm:constrLst>
                  </dgm:if>
                  <dgm:if name="Name20" axis="par ch" ptType="doc node" func="cnt" op="equ" val="6">
                    <dgm:constrLst>
                      <dgm:constr type="userA"/>
                      <dgm:constr type="diam" refType="userA" fact="1.1"/>
                      <dgm:constr type="begPad" refType="connDist" fact="-0.2"/>
                      <dgm:constr type="endPad" refType="connDist" fact="0.05"/>
                    </dgm:constrLst>
                  </dgm:if>
                  <dgm:else name="Name21">
                    <dgm:constrLst>
                      <dgm:constr type="userA"/>
                      <dgm:constr type="diam" refType="userA" fact="1.04"/>
                      <dgm:constr type="begPad" refType="connDist" fact="-0.2"/>
                      <dgm:constr type="endPad" refType="connDist" fact="0.05"/>
                    </dgm:constrLst>
                  </dgm:else>
                </dgm:choose>
                <dgm:ruleLst/>
              </dgm:layoutNode>
            </dgm:forEach>
          </dgm:forEach>
          <dgm:forEach name="followingNodesForEach" axis="ch" ptType="node" st="2">
            <dgm:layoutNode name="nodeFollowingNodes">
              <dgm:varLst>
                <dgm:bulletEnabled val="1"/>
              </dgm:varLst>
              <dgm:alg type="tx"/>
              <dgm:shape xmlns:r="http://schemas.openxmlformats.org/officeDocument/2006/relationships" type="roundRect" r:blip="">
                <dgm:adjLst/>
              </dgm:shape>
              <dgm:presOf axis="desOrSelf" ptType="node"/>
              <dgm:constrLst>
                <dgm:constr type="h" refType="w" fact="0.5"/>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forEach>
        </dgm:layoutNode>
      </dgm:else>
    </dgm:choose>
  </dgm:layoutNode>
</dgm:layoutDef>
</file>

<file path=xl/diagrams/layout3.xml><?xml version="1.0" encoding="utf-8"?>
<dgm:layoutDef xmlns:dgm="http://schemas.openxmlformats.org/drawingml/2006/diagram" xmlns:a="http://schemas.openxmlformats.org/drawingml/2006/main" uniqueId="urn:microsoft.com/office/officeart/2005/8/layout/vList5">
  <dgm:title val=""/>
  <dgm:desc val=""/>
  <dgm:catLst>
    <dgm:cat type="list" pri="15000"/>
    <dgm:cat type="convert" pri="2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11"/>
        <dgm:pt modelId="2"/>
        <dgm:pt modelId="21"/>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Name0">
    <dgm:varLst>
      <dgm:dir/>
      <dgm:animLvl val="lvl"/>
      <dgm:resizeHandles val="exact"/>
    </dgm:varLst>
    <dgm:choose name="Name1">
      <dgm:if name="Name2" func="var" arg="dir" op="equ" val="norm">
        <dgm:alg type="lin">
          <dgm:param type="linDir" val="fromT"/>
          <dgm:param type="nodeHorzAlign" val="l"/>
        </dgm:alg>
      </dgm:if>
      <dgm:else name="Name3">
        <dgm:alg type="lin">
          <dgm:param type="linDir" val="fromT"/>
          <dgm:param type="nodeHorzAlign" val="r"/>
        </dgm:alg>
      </dgm:else>
    </dgm:choose>
    <dgm:shape xmlns:r="http://schemas.openxmlformats.org/officeDocument/2006/relationships" r:blip="">
      <dgm:adjLst/>
    </dgm:shape>
    <dgm:presOf/>
    <dgm:constrLst>
      <dgm:constr type="h" for="ch" forName="linNode" refType="h"/>
      <dgm:constr type="w" for="ch" forName="linNode" refType="w"/>
      <dgm:constr type="h" for="ch" forName="sp" refType="h" fact="0.05"/>
      <dgm:constr type="primFontSz" for="des" forName="parentText" op="equ" val="65"/>
      <dgm:constr type="secFontSz" for="des" forName="descendantText" op="equ"/>
    </dgm:constrLst>
    <dgm:ruleLst/>
    <dgm:forEach name="Name4" axis="ch" ptType="node">
      <dgm:layoutNode name="linNode">
        <dgm:choose name="Name5">
          <dgm:if name="Name6" func="var" arg="dir" op="equ" val="norm">
            <dgm:alg type="lin">
              <dgm:param type="linDir" val="fromL"/>
            </dgm:alg>
          </dgm:if>
          <dgm:else name="Name7">
            <dgm:alg type="lin">
              <dgm:param type="linDir" val="fromR"/>
            </dgm:alg>
          </dgm:else>
        </dgm:choose>
        <dgm:shape xmlns:r="http://schemas.openxmlformats.org/officeDocument/2006/relationships" r:blip="">
          <dgm:adjLst/>
        </dgm:shape>
        <dgm:presOf/>
        <dgm:constrLst>
          <dgm:constr type="w" for="ch" forName="parentText" refType="w" fact="0.36"/>
          <dgm:constr type="w" for="ch" forName="descendantText" refType="w" fact="0.64"/>
          <dgm:constr type="h" for="ch" forName="parentText" refType="h"/>
          <dgm:constr type="h" for="ch" forName="descendantText" refType="h" refFor="ch" refForName="parentText" fact="0.8"/>
        </dgm:constrLst>
        <dgm:ruleLst/>
        <dgm:layoutNode name="parentText">
          <dgm:varLst>
            <dgm:chMax val="1"/>
            <dgm:bulletEnabled val="1"/>
          </dgm:varLst>
          <dgm:alg type="tx"/>
          <dgm:shape xmlns:r="http://schemas.openxmlformats.org/officeDocument/2006/relationships" type="roundRect" r:blip="" zOrderOff="3">
            <dgm:adjLst/>
          </dgm:shape>
          <dgm:presOf axis="self" ptType="node"/>
          <dgm:constrLst>
            <dgm:constr type="tMarg" refType="primFontSz" fact="0.15"/>
            <dgm:constr type="bMarg" refType="primFontSz" fact="0.15"/>
            <dgm:constr type="lMarg" refType="primFontSz" fact="0.3"/>
            <dgm:constr type="rMarg" refType="primFontSz" fact="0.3"/>
          </dgm:constrLst>
          <dgm:ruleLst>
            <dgm:rule type="primFontSz" val="5" fact="NaN" max="NaN"/>
          </dgm:ruleLst>
        </dgm:layoutNode>
        <dgm:choose name="Name8">
          <dgm:if name="Name9" axis="ch" ptType="node" func="cnt" op="gte" val="1">
            <dgm:layoutNode name="descendantText" styleLbl="alignAccFollowNode1">
              <dgm:varLst>
                <dgm:bulletEnabled val="1"/>
              </dgm:varLst>
              <dgm:alg type="tx">
                <dgm:param type="stBulletLvl" val="1"/>
                <dgm:param type="txAnchorVertCh" val="mid"/>
              </dgm:alg>
              <dgm:choose name="Name10">
                <dgm:if name="Name11" func="var" arg="dir" op="equ" val="norm">
                  <dgm:shape xmlns:r="http://schemas.openxmlformats.org/officeDocument/2006/relationships" rot="90" type="round2SameRect" r:blip="">
                    <dgm:adjLst/>
                  </dgm:shape>
                </dgm:if>
                <dgm:else name="Name12">
                  <dgm:shape xmlns:r="http://schemas.openxmlformats.org/officeDocument/2006/relationships" rot="-90" type="round2SameRect" r:blip="">
                    <dgm:adjLst/>
                  </dgm:shape>
                </dgm:else>
              </dgm:choose>
              <dgm:presOf axis="des" ptType="node"/>
              <dgm:constrLst>
                <dgm:constr type="secFontSz" val="65"/>
                <dgm:constr type="primFontSz" refType="secFontSz"/>
                <dgm:constr type="lMarg" refType="secFontSz" fact="0.3"/>
                <dgm:constr type="rMarg" refType="secFontSz" fact="0.3"/>
                <dgm:constr type="tMarg" refType="secFontSz" fact="0.15"/>
                <dgm:constr type="bMarg" refType="secFontSz" fact="0.15"/>
              </dgm:constrLst>
              <dgm:ruleLst>
                <dgm:rule type="secFontSz" val="5" fact="NaN" max="NaN"/>
              </dgm:ruleLst>
            </dgm:layoutNode>
          </dgm:if>
          <dgm:else name="Name13"/>
        </dgm:choose>
      </dgm:layoutNode>
      <dgm:forEach name="Name14" axis="followSib" ptType="sibTrans" cnt="1">
        <dgm:layoutNode name="sp">
          <dgm:alg type="sp"/>
          <dgm:shape xmlns:r="http://schemas.openxmlformats.org/officeDocument/2006/relationships" r:blip="">
            <dgm:adjLst/>
          </dgm:shape>
          <dgm:presOf/>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3">
  <dgm:title val=""/>
  <dgm:desc val=""/>
  <dgm:catLst>
    <dgm:cat type="simple" pri="10300"/>
  </dgm:catLst>
  <dgm:scene3d>
    <a:camera prst="orthographicFront"/>
    <a:lightRig rig="threePt" dir="t"/>
  </dgm:scene3d>
  <dgm:styleLbl name="node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lnNode1">
    <dgm:scene3d>
      <a:camera prst="orthographicFront"/>
      <a:lightRig rig="flat" dir="t"/>
    </dgm:scene3d>
    <dgm:sp3d prstMaterial="dkEdge">
      <a:bevelT w="8200" h="38100"/>
    </dgm:sp3d>
    <dgm:txPr/>
    <dgm:style>
      <a:lnRef idx="1">
        <a:scrgbClr r="0" g="0" b="0"/>
      </a:lnRef>
      <a:fillRef idx="2">
        <a:scrgbClr r="0" g="0" b="0"/>
      </a:fillRef>
      <a:effectRef idx="0">
        <a:scrgbClr r="0" g="0" b="0"/>
      </a:effectRef>
      <a:fontRef idx="minor">
        <a:schemeClr val="dk1"/>
      </a:fontRef>
    </dgm:style>
  </dgm:styleLbl>
  <dgm:styleLbl name="vennNode1">
    <dgm:scene3d>
      <a:camera prst="orthographicFront"/>
      <a:lightRig rig="flat" dir="t"/>
    </dgm:scene3d>
    <dgm:sp3d prstMaterial="dkEdge">
      <a:bevelT w="8200" h="38100"/>
    </dgm:sp3d>
    <dgm:txPr/>
    <dgm:style>
      <a:lnRef idx="0">
        <a:scrgbClr r="0" g="0" b="0"/>
      </a:lnRef>
      <a:fillRef idx="2">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node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f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f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b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2">
        <a:scrgbClr r="0" g="0" b="0"/>
      </a:fillRef>
      <a:effectRef idx="1">
        <a:scrgbClr r="0" g="0" b="0"/>
      </a:effectRef>
      <a:fontRef idx="minor"/>
    </dgm:style>
  </dgm:styleLbl>
  <dgm:styleLbl name="asst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parChTrans2D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2">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3">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4">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2">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prstMaterial="dkEdge">
      <a:bevelT w="8200" h="38100"/>
    </dgm:sp3d>
    <dgm:txPr/>
    <dgm:style>
      <a:lnRef idx="1">
        <a:scrgbClr r="0" g="0" b="0"/>
      </a:lnRef>
      <a:fillRef idx="2">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3d3">
  <dgm:title val=""/>
  <dgm:desc val=""/>
  <dgm:catLst>
    <dgm:cat type="3D" pri="11300"/>
  </dgm:catLst>
  <dgm:scene3d>
    <a:camera prst="orthographicFront"/>
    <a:lightRig rig="threePt" dir="t"/>
  </dgm:scene3d>
  <dgm:styleLbl name="node0">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lnNode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vennNode1">
    <dgm:scene3d>
      <a:camera prst="orthographicFront">
        <a:rot lat="0" lon="0" rev="0"/>
      </a:camera>
      <a:lightRig rig="contrasting" dir="t">
        <a:rot lat="0" lon="0" rev="1200000"/>
      </a:lightRig>
    </dgm:scene3d>
    <dgm:sp3d contourW="12700" prstMaterial="clear">
      <a:bevelT w="177800" h="254000"/>
      <a:bevelB w="152400"/>
    </dgm:sp3d>
    <dgm:txPr/>
    <dgm:style>
      <a:lnRef idx="0">
        <a:scrgbClr r="0" g="0" b="0"/>
      </a:lnRef>
      <a:fillRef idx="1">
        <a:scrgbClr r="0" g="0" b="0"/>
      </a:fillRef>
      <a:effectRef idx="0">
        <a:scrgbClr r="0" g="0" b="0"/>
      </a:effectRef>
      <a:fontRef idx="minor">
        <a:schemeClr val="tx1"/>
      </a:fontRef>
    </dgm:style>
  </dgm:styleLbl>
  <dgm:styleLbl name="alignNode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2">
        <a:scrgbClr r="0" g="0" b="0"/>
      </a:effectRef>
      <a:fontRef idx="minor">
        <a:schemeClr val="lt1"/>
      </a:fontRef>
    </dgm:style>
  </dgm:styleLbl>
  <dgm:styleLbl name="node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2">
        <a:scrgbClr r="0" g="0" b="0"/>
      </a:effectRef>
      <a:fontRef idx="minor">
        <a:schemeClr val="lt1"/>
      </a:fontRef>
    </dgm:style>
  </dgm:styleLbl>
  <dgm:styleLbl name="node2">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node3">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node4">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fgImgPlace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1">
        <a:scrgbClr r="0" g="0" b="0"/>
      </a:effectRef>
      <a:fontRef idx="minor"/>
    </dgm:style>
  </dgm:styleLbl>
  <dgm:styleLbl name="alignImgPlace1">
    <dgm:scene3d>
      <a:camera prst="orthographicFront">
        <a:rot lat="0" lon="0" rev="0"/>
      </a:camera>
      <a:lightRig rig="contrasting" dir="t">
        <a:rot lat="0" lon="0" rev="1200000"/>
      </a:lightRig>
    </dgm:scene3d>
    <dgm:sp3d contourW="12700" prstMaterial="flat">
      <a:bevelT w="177800" h="254000"/>
      <a:bevelB w="152400"/>
    </dgm:sp3d>
    <dgm:txPr/>
    <dgm:style>
      <a:lnRef idx="0">
        <a:scrgbClr r="0" g="0" b="0"/>
      </a:lnRef>
      <a:fillRef idx="1">
        <a:scrgbClr r="0" g="0" b="0"/>
      </a:fillRef>
      <a:effectRef idx="1">
        <a:scrgbClr r="0" g="0" b="0"/>
      </a:effectRef>
      <a:fontRef idx="minor"/>
    </dgm:style>
  </dgm:styleLbl>
  <dgm:styleLbl name="bgImgPlace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1">
        <a:scrgbClr r="0" g="0" b="0"/>
      </a:effectRef>
      <a:fontRef idx="minor"/>
    </dgm:style>
  </dgm:styleLbl>
  <dgm:styleLbl name="sibTrans2D1">
    <dgm:scene3d>
      <a:camera prst="orthographicFront">
        <a:rot lat="0" lon="0" rev="0"/>
      </a:camera>
      <a:lightRig rig="contrasting" dir="t">
        <a:rot lat="0" lon="0" rev="1200000"/>
      </a:lightRig>
    </dgm:scene3d>
    <dgm:sp3d z="-182000" contourW="19050" prstMaterial="metal">
      <a:bevelT w="88900" h="203200"/>
      <a:bevelB w="165100" h="254000"/>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bgSibTrans2D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sibTrans1D1">
    <dgm:scene3d>
      <a:camera prst="orthographicFront">
        <a:rot lat="0" lon="0" rev="0"/>
      </a:camera>
      <a:lightRig rig="contrasting" dir="t">
        <a:rot lat="0" lon="0" rev="1200000"/>
      </a:lightRig>
    </dgm:scene3d>
    <dgm:sp3d z="-110000"/>
    <dgm:txPr/>
    <dgm:style>
      <a:lnRef idx="1">
        <a:scrgbClr r="0" g="0" b="0"/>
      </a:lnRef>
      <a:fillRef idx="0">
        <a:scrgbClr r="0" g="0" b="0"/>
      </a:fillRef>
      <a:effectRef idx="0">
        <a:scrgbClr r="0" g="0" b="0"/>
      </a:effectRef>
      <a:fontRef idx="minor"/>
    </dgm:style>
  </dgm:styleLbl>
  <dgm:styleLbl name="callout">
    <dgm:scene3d>
      <a:camera prst="orthographicFront">
        <a:rot lat="0" lon="0" rev="0"/>
      </a:camera>
      <a:lightRig rig="contrasting" dir="t">
        <a:rot lat="0" lon="0" rev="1200000"/>
      </a:lightRig>
    </dgm:scene3d>
    <dgm:sp3d z="10000"/>
    <dgm:txPr/>
    <dgm:style>
      <a:lnRef idx="2">
        <a:scrgbClr r="0" g="0" b="0"/>
      </a:lnRef>
      <a:fillRef idx="1">
        <a:scrgbClr r="0" g="0" b="0"/>
      </a:fillRef>
      <a:effectRef idx="0">
        <a:scrgbClr r="0" g="0" b="0"/>
      </a:effectRef>
      <a:fontRef idx="minor"/>
    </dgm:style>
  </dgm:styleLbl>
  <dgm:styleLbl name="asst0">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asst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asst2">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asst3">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asst4">
    <dgm:scene3d>
      <a:camera prst="orthographicFront"/>
      <a:lightRig rig="threePt" dir="t"/>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parChTrans2D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parChTrans2D2">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parChTrans2D3">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parChTrans2D4">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parChTrans1D1">
    <dgm:scene3d>
      <a:camera prst="orthographicFront">
        <a:rot lat="0" lon="0" rev="0"/>
      </a:camera>
      <a:lightRig rig="contrasting" dir="t">
        <a:rot lat="0" lon="0" rev="1200000"/>
      </a:lightRig>
    </dgm:scene3d>
    <dgm:sp3d z="-110000"/>
    <dgm:txPr/>
    <dgm:style>
      <a:lnRef idx="2">
        <a:scrgbClr r="0" g="0" b="0"/>
      </a:lnRef>
      <a:fillRef idx="0">
        <a:scrgbClr r="0" g="0" b="0"/>
      </a:fillRef>
      <a:effectRef idx="0">
        <a:scrgbClr r="0" g="0" b="0"/>
      </a:effectRef>
      <a:fontRef idx="minor"/>
    </dgm:style>
  </dgm:styleLbl>
  <dgm:styleLbl name="parChTrans1D2">
    <dgm:scene3d>
      <a:camera prst="orthographicFront">
        <a:rot lat="0" lon="0" rev="0"/>
      </a:camera>
      <a:lightRig rig="contrasting" dir="t">
        <a:rot lat="0" lon="0" rev="1200000"/>
      </a:lightRig>
    </dgm:scene3d>
    <dgm:sp3d z="-110000"/>
    <dgm:txPr/>
    <dgm:style>
      <a:lnRef idx="2">
        <a:scrgbClr r="0" g="0" b="0"/>
      </a:lnRef>
      <a:fillRef idx="0">
        <a:scrgbClr r="0" g="0" b="0"/>
      </a:fillRef>
      <a:effectRef idx="0">
        <a:scrgbClr r="0" g="0" b="0"/>
      </a:effectRef>
      <a:fontRef idx="minor"/>
    </dgm:style>
  </dgm:styleLbl>
  <dgm:styleLbl name="parChTrans1D3">
    <dgm:scene3d>
      <a:camera prst="orthographicFront">
        <a:rot lat="0" lon="0" rev="0"/>
      </a:camera>
      <a:lightRig rig="contrasting" dir="t">
        <a:rot lat="0" lon="0" rev="1200000"/>
      </a:lightRig>
    </dgm:scene3d>
    <dgm:sp3d z="-110000"/>
    <dgm:txPr/>
    <dgm:style>
      <a:lnRef idx="2">
        <a:scrgbClr r="0" g="0" b="0"/>
      </a:lnRef>
      <a:fillRef idx="0">
        <a:scrgbClr r="0" g="0" b="0"/>
      </a:fillRef>
      <a:effectRef idx="0">
        <a:scrgbClr r="0" g="0" b="0"/>
      </a:effectRef>
      <a:fontRef idx="minor"/>
    </dgm:style>
  </dgm:styleLbl>
  <dgm:styleLbl name="parChTrans1D4">
    <dgm:scene3d>
      <a:camera prst="orthographicFront">
        <a:rot lat="0" lon="0" rev="0"/>
      </a:camera>
      <a:lightRig rig="contrasting" dir="t">
        <a:rot lat="0" lon="0" rev="1200000"/>
      </a:lightRig>
    </dgm:scene3d>
    <dgm:sp3d z="-110000"/>
    <dgm:txPr/>
    <dgm:style>
      <a:lnRef idx="2">
        <a:scrgbClr r="0" g="0" b="0"/>
      </a:lnRef>
      <a:fillRef idx="0">
        <a:scrgbClr r="0" g="0" b="0"/>
      </a:fillRef>
      <a:effectRef idx="0">
        <a:scrgbClr r="0" g="0" b="0"/>
      </a:effectRef>
      <a:fontRef idx="minor"/>
    </dgm:style>
  </dgm:styleLbl>
  <dgm:styleLbl name="fgAcc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conFgAcc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alignAcc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trAlignAcc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dgm:style>
  </dgm:styleLbl>
  <dgm:styleLbl name="bgAcc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solidFgAcc1">
    <dgm:scene3d>
      <a:camera prst="orthographicFront">
        <a:rot lat="0" lon="0" rev="0"/>
      </a:camera>
      <a:lightRig rig="contrasting" dir="t">
        <a:rot lat="0" lon="0" rev="1200000"/>
      </a:lightRig>
    </dgm:scene3d>
    <dgm:sp3d z="300000" contourW="12700" prstMaterial="flat">
      <a:bevelT w="177800" h="254000"/>
      <a:bevelB w="152400"/>
    </dgm:sp3d>
    <dgm:txPr/>
    <dgm:style>
      <a:lnRef idx="0">
        <a:scrgbClr r="0" g="0" b="0"/>
      </a:lnRef>
      <a:fillRef idx="1">
        <a:scrgbClr r="0" g="0" b="0"/>
      </a:fillRef>
      <a:effectRef idx="0">
        <a:scrgbClr r="0" g="0" b="0"/>
      </a:effectRef>
      <a:fontRef idx="minor"/>
    </dgm:style>
  </dgm:styleLbl>
  <dgm:styleLbl name="solidAlignAcc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solidBgAcc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fgAccFollowNode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alignAccFollowNode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bgAccFollowNode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fgAcc0">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fgAcc2">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fgAcc3">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fgAcc4">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bgShp">
    <dgm:scene3d>
      <a:camera prst="orthographicFront">
        <a:rot lat="0" lon="0" rev="0"/>
      </a:camera>
      <a:lightRig rig="contrasting" dir="t">
        <a:rot lat="0" lon="0" rev="1200000"/>
      </a:lightRig>
    </dgm:scene3d>
    <dgm:sp3d z="-300000" prstMaterial="plastic"/>
    <dgm:txPr/>
    <dgm:style>
      <a:lnRef idx="1">
        <a:scrgbClr r="0" g="0" b="0"/>
      </a:lnRef>
      <a:fillRef idx="1">
        <a:scrgbClr r="0" g="0" b="0"/>
      </a:fillRef>
      <a:effectRef idx="0">
        <a:scrgbClr r="0" g="0" b="0"/>
      </a:effectRef>
      <a:fontRef idx="minor"/>
    </dgm:style>
  </dgm:styleLbl>
  <dgm:styleLbl name="dkBgShp">
    <dgm:scene3d>
      <a:camera prst="orthographicFront">
        <a:rot lat="0" lon="0" rev="0"/>
      </a:camera>
      <a:lightRig rig="contrasting" dir="t">
        <a:rot lat="0" lon="0" rev="1200000"/>
      </a:lightRig>
    </dgm:scene3d>
    <dgm:sp3d contourW="12700" prstMaterial="flat">
      <a:bevelT w="100800" h="154000"/>
      <a:bevelB w="152400"/>
    </dgm:sp3d>
    <dgm:txPr/>
    <dgm:style>
      <a:lnRef idx="0">
        <a:scrgbClr r="0" g="0" b="0"/>
      </a:lnRef>
      <a:fillRef idx="1">
        <a:scrgbClr r="0" g="0" b="0"/>
      </a:fillRef>
      <a:effectRef idx="0">
        <a:scrgbClr r="0" g="0" b="0"/>
      </a:effectRef>
      <a:fontRef idx="minor"/>
    </dgm:style>
  </dgm:styleLbl>
  <dgm:styleLbl name="trBgShp">
    <dgm:scene3d>
      <a:camera prst="orthographicFront">
        <a:rot lat="0" lon="0" rev="0"/>
      </a:camera>
      <a:lightRig rig="contrasting" dir="t">
        <a:rot lat="0" lon="0" rev="1200000"/>
      </a:lightRig>
    </dgm:scene3d>
    <dgm:sp3d z="-152400" prstMaterial="matte"/>
    <dgm:txPr/>
    <dgm:style>
      <a:lnRef idx="1">
        <a:scrgbClr r="0" g="0" b="0"/>
      </a:lnRef>
      <a:fillRef idx="1">
        <a:scrgbClr r="0" g="0" b="0"/>
      </a:fillRef>
      <a:effectRef idx="0">
        <a:scrgbClr r="0" g="0" b="0"/>
      </a:effectRef>
      <a:fontRef idx="minor"/>
    </dgm:style>
  </dgm:styleLbl>
  <dgm:styleLbl name="fgShp">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1">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3" Type="http://schemas.openxmlformats.org/officeDocument/2006/relationships/diagramData" Target="../diagrams/data1.xml"/><Relationship Id="rId7" Type="http://schemas.microsoft.com/office/2007/relationships/diagramDrawing" Target="../diagrams/drawing1.xml"/><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diagramColors" Target="../diagrams/colors1.xml"/><Relationship Id="rId5" Type="http://schemas.openxmlformats.org/officeDocument/2006/relationships/diagramQuickStyle" Target="../diagrams/quickStyle1.xml"/><Relationship Id="rId4" Type="http://schemas.openxmlformats.org/officeDocument/2006/relationships/diagramLayout" Target="../diagrams/layout1.xml"/></Relationships>
</file>

<file path=xl/drawings/_rels/drawing3.xml.rels><?xml version="1.0" encoding="UTF-8" standalone="yes"?>
<Relationships xmlns="http://schemas.openxmlformats.org/package/2006/relationships"><Relationship Id="rId3" Type="http://schemas.openxmlformats.org/officeDocument/2006/relationships/diagramQuickStyle" Target="../diagrams/quickStyle2.xml"/><Relationship Id="rId2" Type="http://schemas.openxmlformats.org/officeDocument/2006/relationships/diagramLayout" Target="../diagrams/layout2.xml"/><Relationship Id="rId1" Type="http://schemas.openxmlformats.org/officeDocument/2006/relationships/diagramData" Target="../diagrams/data2.xml"/><Relationship Id="rId5" Type="http://schemas.microsoft.com/office/2007/relationships/diagramDrawing" Target="../diagrams/drawing2.xml"/><Relationship Id="rId4" Type="http://schemas.openxmlformats.org/officeDocument/2006/relationships/diagramColors" Target="../diagrams/colors2.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diagramQuickStyle" Target="../diagrams/quickStyle3.xml"/><Relationship Id="rId2" Type="http://schemas.openxmlformats.org/officeDocument/2006/relationships/diagramLayout" Target="../diagrams/layout3.xml"/><Relationship Id="rId1" Type="http://schemas.openxmlformats.org/officeDocument/2006/relationships/diagramData" Target="../diagrams/data3.xml"/><Relationship Id="rId6" Type="http://schemas.openxmlformats.org/officeDocument/2006/relationships/chart" Target="../charts/chart3.xml"/><Relationship Id="rId5" Type="http://schemas.microsoft.com/office/2007/relationships/diagramDrawing" Target="../diagrams/drawing3.xml"/><Relationship Id="rId4" Type="http://schemas.openxmlformats.org/officeDocument/2006/relationships/diagramColors" Target="../diagrams/colors3.xml"/></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xdr:col>
      <xdr:colOff>304800</xdr:colOff>
      <xdr:row>6</xdr:row>
      <xdr:rowOff>114300</xdr:rowOff>
    </xdr:to>
    <xdr:sp macro="" textlink="">
      <xdr:nvSpPr>
        <xdr:cNvPr id="14337" name="AutoShape 1">
          <a:extLst>
            <a:ext uri="{FF2B5EF4-FFF2-40B4-BE49-F238E27FC236}">
              <a16:creationId xmlns:a16="http://schemas.microsoft.com/office/drawing/2014/main" id="{00000000-0008-0000-0100-000001380000}"/>
            </a:ext>
          </a:extLst>
        </xdr:cNvPr>
        <xdr:cNvSpPr>
          <a:spLocks noChangeAspect="1" noChangeArrowheads="1"/>
        </xdr:cNvSpPr>
      </xdr:nvSpPr>
      <xdr:spPr bwMode="auto">
        <a:xfrm>
          <a:off x="1171575" y="95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13</xdr:row>
      <xdr:rowOff>0</xdr:rowOff>
    </xdr:from>
    <xdr:to>
      <xdr:col>1</xdr:col>
      <xdr:colOff>304800</xdr:colOff>
      <xdr:row>14</xdr:row>
      <xdr:rowOff>114300</xdr:rowOff>
    </xdr:to>
    <xdr:sp macro="" textlink="">
      <xdr:nvSpPr>
        <xdr:cNvPr id="14338" name="AutoShape 2">
          <a:extLst>
            <a:ext uri="{FF2B5EF4-FFF2-40B4-BE49-F238E27FC236}">
              <a16:creationId xmlns:a16="http://schemas.microsoft.com/office/drawing/2014/main" id="{00000000-0008-0000-0100-000002380000}"/>
            </a:ext>
          </a:extLst>
        </xdr:cNvPr>
        <xdr:cNvSpPr>
          <a:spLocks noChangeAspect="1" noChangeArrowheads="1"/>
        </xdr:cNvSpPr>
      </xdr:nvSpPr>
      <xdr:spPr bwMode="auto">
        <a:xfrm>
          <a:off x="1171575" y="247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13</xdr:row>
      <xdr:rowOff>0</xdr:rowOff>
    </xdr:from>
    <xdr:to>
      <xdr:col>1</xdr:col>
      <xdr:colOff>304800</xdr:colOff>
      <xdr:row>14</xdr:row>
      <xdr:rowOff>114300</xdr:rowOff>
    </xdr:to>
    <xdr:sp macro="" textlink="">
      <xdr:nvSpPr>
        <xdr:cNvPr id="14339" name="AutoShape 3">
          <a:extLst>
            <a:ext uri="{FF2B5EF4-FFF2-40B4-BE49-F238E27FC236}">
              <a16:creationId xmlns:a16="http://schemas.microsoft.com/office/drawing/2014/main" id="{00000000-0008-0000-0100-000003380000}"/>
            </a:ext>
          </a:extLst>
        </xdr:cNvPr>
        <xdr:cNvSpPr>
          <a:spLocks noChangeAspect="1" noChangeArrowheads="1"/>
        </xdr:cNvSpPr>
      </xdr:nvSpPr>
      <xdr:spPr bwMode="auto">
        <a:xfrm>
          <a:off x="1171575" y="247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17176</xdr:colOff>
      <xdr:row>5</xdr:row>
      <xdr:rowOff>76200</xdr:rowOff>
    </xdr:from>
    <xdr:to>
      <xdr:col>2</xdr:col>
      <xdr:colOff>9525</xdr:colOff>
      <xdr:row>29</xdr:row>
      <xdr:rowOff>20372</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188751" y="1524000"/>
          <a:ext cx="8079074" cy="4516172"/>
        </a:xfrm>
        <a:prstGeom prst="rect">
          <a:avLst/>
        </a:prstGeom>
      </xdr:spPr>
    </xdr:pic>
    <xdr:clientData/>
  </xdr:twoCellAnchor>
  <xdr:twoCellAnchor editAs="oneCell">
    <xdr:from>
      <xdr:col>0</xdr:col>
      <xdr:colOff>1006406</xdr:colOff>
      <xdr:row>30</xdr:row>
      <xdr:rowOff>0</xdr:rowOff>
    </xdr:from>
    <xdr:to>
      <xdr:col>2</xdr:col>
      <xdr:colOff>47626</xdr:colOff>
      <xdr:row>58</xdr:row>
      <xdr:rowOff>28576</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2"/>
        <a:srcRect l="-1459" t="3242" r="20438" b="3692"/>
        <a:stretch/>
      </xdr:blipFill>
      <xdr:spPr>
        <a:xfrm>
          <a:off x="1006406" y="6210300"/>
          <a:ext cx="8299520" cy="536257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592668</xdr:colOff>
      <xdr:row>0</xdr:row>
      <xdr:rowOff>204107</xdr:rowOff>
    </xdr:from>
    <xdr:to>
      <xdr:col>0</xdr:col>
      <xdr:colOff>1559720</xdr:colOff>
      <xdr:row>2</xdr:row>
      <xdr:rowOff>63499</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cstate="print"/>
        <a:srcRect/>
        <a:stretch>
          <a:fillRect/>
        </a:stretch>
      </xdr:blipFill>
      <xdr:spPr bwMode="auto">
        <a:xfrm>
          <a:off x="592668" y="204107"/>
          <a:ext cx="967052" cy="748393"/>
        </a:xfrm>
        <a:prstGeom prst="rect">
          <a:avLst/>
        </a:prstGeom>
        <a:noFill/>
        <a:ln w="9525">
          <a:noFill/>
          <a:miter lim="800000"/>
          <a:headEnd/>
          <a:tailEnd/>
        </a:ln>
      </xdr:spPr>
    </xdr:pic>
    <xdr:clientData/>
  </xdr:twoCellAnchor>
  <xdr:twoCellAnchor editAs="oneCell">
    <xdr:from>
      <xdr:col>0</xdr:col>
      <xdr:colOff>592667</xdr:colOff>
      <xdr:row>0</xdr:row>
      <xdr:rowOff>204107</xdr:rowOff>
    </xdr:from>
    <xdr:to>
      <xdr:col>0</xdr:col>
      <xdr:colOff>1624012</xdr:colOff>
      <xdr:row>2</xdr:row>
      <xdr:rowOff>343315</xdr:rowOff>
    </xdr:to>
    <xdr:pic>
      <xdr:nvPicPr>
        <xdr:cNvPr id="5" name="2 Imagen" descr="C:\Users\afrojas\AppData\Local\Microsoft\Windows\Temporary Internet Files\Content.IE5\QBJB3MOR\Escudo_CVP.jpg">
          <a:extLst>
            <a:ext uri="{FF2B5EF4-FFF2-40B4-BE49-F238E27FC236}">
              <a16:creationId xmlns:a16="http://schemas.microsoft.com/office/drawing/2014/main" id="{00000000-0008-0000-0900-000005000000}"/>
            </a:ext>
          </a:extLst>
        </xdr:cNvPr>
        <xdr:cNvPicPr/>
      </xdr:nvPicPr>
      <xdr:blipFill>
        <a:blip xmlns:r="http://schemas.openxmlformats.org/officeDocument/2006/relationships" r:embed="rId1" cstate="print"/>
        <a:srcRect/>
        <a:stretch>
          <a:fillRect/>
        </a:stretch>
      </xdr:blipFill>
      <xdr:spPr bwMode="auto">
        <a:xfrm>
          <a:off x="592667" y="204107"/>
          <a:ext cx="1031345" cy="794846"/>
        </a:xfrm>
        <a:prstGeom prst="rect">
          <a:avLst/>
        </a:prstGeom>
        <a:noFill/>
        <a:ln w="9525">
          <a:noFill/>
          <a:miter lim="800000"/>
          <a:headEnd/>
          <a:tailEnd/>
        </a:ln>
      </xdr:spPr>
    </xdr:pic>
    <xdr:clientData/>
  </xdr:twoCellAnchor>
  <xdr:twoCellAnchor editAs="oneCell">
    <xdr:from>
      <xdr:col>0</xdr:col>
      <xdr:colOff>592667</xdr:colOff>
      <xdr:row>0</xdr:row>
      <xdr:rowOff>204108</xdr:rowOff>
    </xdr:from>
    <xdr:to>
      <xdr:col>0</xdr:col>
      <xdr:colOff>1624012</xdr:colOff>
      <xdr:row>2</xdr:row>
      <xdr:rowOff>428626</xdr:rowOff>
    </xdr:to>
    <xdr:pic>
      <xdr:nvPicPr>
        <xdr:cNvPr id="6" name="2 Imagen" descr="C:\Users\afrojas\AppData\Local\Microsoft\Windows\Temporary Internet Files\Content.IE5\QBJB3MOR\Escudo_CVP.jpg">
          <a:extLst>
            <a:ext uri="{FF2B5EF4-FFF2-40B4-BE49-F238E27FC236}">
              <a16:creationId xmlns:a16="http://schemas.microsoft.com/office/drawing/2014/main" id="{00000000-0008-0000-0900-000006000000}"/>
            </a:ext>
          </a:extLst>
        </xdr:cNvPr>
        <xdr:cNvPicPr/>
      </xdr:nvPicPr>
      <xdr:blipFill>
        <a:blip xmlns:r="http://schemas.openxmlformats.org/officeDocument/2006/relationships" r:embed="rId1" cstate="print"/>
        <a:srcRect/>
        <a:stretch>
          <a:fillRect/>
        </a:stretch>
      </xdr:blipFill>
      <xdr:spPr bwMode="auto">
        <a:xfrm>
          <a:off x="592667" y="204108"/>
          <a:ext cx="1031345" cy="1113518"/>
        </a:xfrm>
        <a:prstGeom prst="rect">
          <a:avLst/>
        </a:prstGeom>
        <a:noFill/>
        <a:ln w="9525">
          <a:noFill/>
          <a:miter lim="800000"/>
          <a:headEnd/>
          <a:tailEnd/>
        </a:ln>
      </xdr:spPr>
    </xdr:pic>
    <xdr:clientData/>
  </xdr:twoCellAnchor>
  <xdr:oneCellAnchor>
    <xdr:from>
      <xdr:col>21</xdr:col>
      <xdr:colOff>592668</xdr:colOff>
      <xdr:row>0</xdr:row>
      <xdr:rowOff>204107</xdr:rowOff>
    </xdr:from>
    <xdr:ext cx="967052" cy="748392"/>
    <xdr:pic>
      <xdr:nvPicPr>
        <xdr:cNvPr id="7" name="2 Imagen" descr="C:\Users\afrojas\AppData\Local\Microsoft\Windows\Temporary Internet Files\Content.IE5\QBJB3MOR\Escudo_CVP.jpg">
          <a:extLst>
            <a:ext uri="{FF2B5EF4-FFF2-40B4-BE49-F238E27FC236}">
              <a16:creationId xmlns:a16="http://schemas.microsoft.com/office/drawing/2014/main" id="{00000000-0008-0000-0900-000007000000}"/>
            </a:ext>
          </a:extLst>
        </xdr:cNvPr>
        <xdr:cNvPicPr/>
      </xdr:nvPicPr>
      <xdr:blipFill>
        <a:blip xmlns:r="http://schemas.openxmlformats.org/officeDocument/2006/relationships" r:embed="rId1" cstate="print"/>
        <a:srcRect/>
        <a:stretch>
          <a:fillRect/>
        </a:stretch>
      </xdr:blipFill>
      <xdr:spPr bwMode="auto">
        <a:xfrm>
          <a:off x="61219293" y="204107"/>
          <a:ext cx="967052" cy="748392"/>
        </a:xfrm>
        <a:prstGeom prst="rect">
          <a:avLst/>
        </a:prstGeom>
        <a:noFill/>
        <a:ln w="9525">
          <a:noFill/>
          <a:miter lim="800000"/>
          <a:headEnd/>
          <a:tailEnd/>
        </a:ln>
      </xdr:spPr>
    </xdr:pic>
    <xdr:clientData/>
  </xdr:oneCellAnchor>
  <xdr:oneCellAnchor>
    <xdr:from>
      <xdr:col>21</xdr:col>
      <xdr:colOff>592667</xdr:colOff>
      <xdr:row>0</xdr:row>
      <xdr:rowOff>204107</xdr:rowOff>
    </xdr:from>
    <xdr:ext cx="1031345" cy="1028208"/>
    <xdr:pic>
      <xdr:nvPicPr>
        <xdr:cNvPr id="8" name="2 Imagen" descr="C:\Users\afrojas\AppData\Local\Microsoft\Windows\Temporary Internet Files\Content.IE5\QBJB3MOR\Escudo_CVP.jpg">
          <a:extLst>
            <a:ext uri="{FF2B5EF4-FFF2-40B4-BE49-F238E27FC236}">
              <a16:creationId xmlns:a16="http://schemas.microsoft.com/office/drawing/2014/main" id="{00000000-0008-0000-0900-000008000000}"/>
            </a:ext>
          </a:extLst>
        </xdr:cNvPr>
        <xdr:cNvPicPr/>
      </xdr:nvPicPr>
      <xdr:blipFill>
        <a:blip xmlns:r="http://schemas.openxmlformats.org/officeDocument/2006/relationships" r:embed="rId1" cstate="print"/>
        <a:srcRect/>
        <a:stretch>
          <a:fillRect/>
        </a:stretch>
      </xdr:blipFill>
      <xdr:spPr bwMode="auto">
        <a:xfrm>
          <a:off x="61219292" y="204107"/>
          <a:ext cx="1031345" cy="1028208"/>
        </a:xfrm>
        <a:prstGeom prst="rect">
          <a:avLst/>
        </a:prstGeom>
        <a:noFill/>
        <a:ln w="9525">
          <a:noFill/>
          <a:miter lim="800000"/>
          <a:headEnd/>
          <a:tailEnd/>
        </a:ln>
      </xdr:spPr>
    </xdr:pic>
    <xdr:clientData/>
  </xdr:oneCellAnchor>
  <xdr:oneCellAnchor>
    <xdr:from>
      <xdr:col>21</xdr:col>
      <xdr:colOff>592667</xdr:colOff>
      <xdr:row>0</xdr:row>
      <xdr:rowOff>204108</xdr:rowOff>
    </xdr:from>
    <xdr:ext cx="1031345" cy="1113518"/>
    <xdr:pic>
      <xdr:nvPicPr>
        <xdr:cNvPr id="9" name="2 Imagen" descr="C:\Users\afrojas\AppData\Local\Microsoft\Windows\Temporary Internet Files\Content.IE5\QBJB3MOR\Escudo_CVP.jpg">
          <a:extLst>
            <a:ext uri="{FF2B5EF4-FFF2-40B4-BE49-F238E27FC236}">
              <a16:creationId xmlns:a16="http://schemas.microsoft.com/office/drawing/2014/main" id="{00000000-0008-0000-0900-000009000000}"/>
            </a:ext>
          </a:extLst>
        </xdr:cNvPr>
        <xdr:cNvPicPr/>
      </xdr:nvPicPr>
      <xdr:blipFill>
        <a:blip xmlns:r="http://schemas.openxmlformats.org/officeDocument/2006/relationships" r:embed="rId1" cstate="print"/>
        <a:srcRect/>
        <a:stretch>
          <a:fillRect/>
        </a:stretch>
      </xdr:blipFill>
      <xdr:spPr bwMode="auto">
        <a:xfrm>
          <a:off x="61219292" y="204108"/>
          <a:ext cx="1031345" cy="1113518"/>
        </a:xfrm>
        <a:prstGeom prst="rect">
          <a:avLst/>
        </a:prstGeom>
        <a:noFill/>
        <a:ln w="9525">
          <a:noFill/>
          <a:miter lim="800000"/>
          <a:headEnd/>
          <a:tailEnd/>
        </a:ln>
      </xdr:spPr>
    </xdr:pic>
    <xdr:clientData/>
  </xdr:oneCellAnchor>
  <xdr:twoCellAnchor editAs="oneCell">
    <xdr:from>
      <xdr:col>8</xdr:col>
      <xdr:colOff>1428750</xdr:colOff>
      <xdr:row>0</xdr:row>
      <xdr:rowOff>238125</xdr:rowOff>
    </xdr:from>
    <xdr:to>
      <xdr:col>17</xdr:col>
      <xdr:colOff>1136651</xdr:colOff>
      <xdr:row>2</xdr:row>
      <xdr:rowOff>359797</xdr:rowOff>
    </xdr:to>
    <xdr:pic>
      <xdr:nvPicPr>
        <xdr:cNvPr id="10" name="2 Imagen" descr="C:\Users\afrojas\AppData\Local\Microsoft\Windows\Temporary Internet Files\Content.IE5\QBJB3MOR\Escudo_CVP.jpg">
          <a:extLst>
            <a:ext uri="{FF2B5EF4-FFF2-40B4-BE49-F238E27FC236}">
              <a16:creationId xmlns:a16="http://schemas.microsoft.com/office/drawing/2014/main" id="{00000000-0008-0000-0900-00000A000000}"/>
            </a:ext>
          </a:extLst>
        </xdr:cNvPr>
        <xdr:cNvPicPr/>
      </xdr:nvPicPr>
      <xdr:blipFill>
        <a:blip xmlns:r="http://schemas.openxmlformats.org/officeDocument/2006/relationships" r:embed="rId1" cstate="print"/>
        <a:srcRect/>
        <a:stretch>
          <a:fillRect/>
        </a:stretch>
      </xdr:blipFill>
      <xdr:spPr bwMode="auto">
        <a:xfrm>
          <a:off x="17449800" y="238125"/>
          <a:ext cx="1136651" cy="1017022"/>
        </a:xfrm>
        <a:prstGeom prst="rect">
          <a:avLst/>
        </a:prstGeom>
        <a:noFill/>
        <a:ln w="9525">
          <a:noFill/>
          <a:miter lim="800000"/>
          <a:headEnd/>
          <a:tailEnd/>
        </a:ln>
      </xdr:spPr>
    </xdr:pic>
    <xdr:clientData/>
  </xdr:twoCellAnchor>
  <xdr:oneCellAnchor>
    <xdr:from>
      <xdr:col>35</xdr:col>
      <xdr:colOff>592668</xdr:colOff>
      <xdr:row>0</xdr:row>
      <xdr:rowOff>204107</xdr:rowOff>
    </xdr:from>
    <xdr:ext cx="967052" cy="748392"/>
    <xdr:pic>
      <xdr:nvPicPr>
        <xdr:cNvPr id="3" name="2 Imagen" descr="C:\Users\afrojas\AppData\Local\Microsoft\Windows\Temporary Internet Files\Content.IE5\QBJB3MOR\Escudo_CVP.jpg">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1" cstate="print"/>
        <a:srcRect/>
        <a:stretch>
          <a:fillRect/>
        </a:stretch>
      </xdr:blipFill>
      <xdr:spPr bwMode="auto">
        <a:xfrm>
          <a:off x="61219293" y="204107"/>
          <a:ext cx="967052" cy="748392"/>
        </a:xfrm>
        <a:prstGeom prst="rect">
          <a:avLst/>
        </a:prstGeom>
        <a:noFill/>
        <a:ln w="9525">
          <a:noFill/>
          <a:miter lim="800000"/>
          <a:headEnd/>
          <a:tailEnd/>
        </a:ln>
      </xdr:spPr>
    </xdr:pic>
    <xdr:clientData/>
  </xdr:oneCellAnchor>
  <xdr:oneCellAnchor>
    <xdr:from>
      <xdr:col>35</xdr:col>
      <xdr:colOff>592667</xdr:colOff>
      <xdr:row>0</xdr:row>
      <xdr:rowOff>204107</xdr:rowOff>
    </xdr:from>
    <xdr:ext cx="1031345" cy="1028208"/>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900-000004000000}"/>
            </a:ext>
          </a:extLst>
        </xdr:cNvPr>
        <xdr:cNvPicPr/>
      </xdr:nvPicPr>
      <xdr:blipFill>
        <a:blip xmlns:r="http://schemas.openxmlformats.org/officeDocument/2006/relationships" r:embed="rId1" cstate="print"/>
        <a:srcRect/>
        <a:stretch>
          <a:fillRect/>
        </a:stretch>
      </xdr:blipFill>
      <xdr:spPr bwMode="auto">
        <a:xfrm>
          <a:off x="61219292" y="204107"/>
          <a:ext cx="1031345" cy="1028208"/>
        </a:xfrm>
        <a:prstGeom prst="rect">
          <a:avLst/>
        </a:prstGeom>
        <a:noFill/>
        <a:ln w="9525">
          <a:noFill/>
          <a:miter lim="800000"/>
          <a:headEnd/>
          <a:tailEnd/>
        </a:ln>
      </xdr:spPr>
    </xdr:pic>
    <xdr:clientData/>
  </xdr:oneCellAnchor>
  <xdr:oneCellAnchor>
    <xdr:from>
      <xdr:col>35</xdr:col>
      <xdr:colOff>592667</xdr:colOff>
      <xdr:row>0</xdr:row>
      <xdr:rowOff>204108</xdr:rowOff>
    </xdr:from>
    <xdr:ext cx="1031345" cy="1113518"/>
    <xdr:pic>
      <xdr:nvPicPr>
        <xdr:cNvPr id="11" name="2 Imagen" descr="C:\Users\afrojas\AppData\Local\Microsoft\Windows\Temporary Internet Files\Content.IE5\QBJB3MOR\Escudo_CVP.jpg">
          <a:extLst>
            <a:ext uri="{FF2B5EF4-FFF2-40B4-BE49-F238E27FC236}">
              <a16:creationId xmlns:a16="http://schemas.microsoft.com/office/drawing/2014/main" id="{00000000-0008-0000-0900-00000B000000}"/>
            </a:ext>
          </a:extLst>
        </xdr:cNvPr>
        <xdr:cNvPicPr/>
      </xdr:nvPicPr>
      <xdr:blipFill>
        <a:blip xmlns:r="http://schemas.openxmlformats.org/officeDocument/2006/relationships" r:embed="rId1" cstate="print"/>
        <a:srcRect/>
        <a:stretch>
          <a:fillRect/>
        </a:stretch>
      </xdr:blipFill>
      <xdr:spPr bwMode="auto">
        <a:xfrm>
          <a:off x="61219292" y="204108"/>
          <a:ext cx="1031345" cy="1113518"/>
        </a:xfrm>
        <a:prstGeom prst="rect">
          <a:avLst/>
        </a:prstGeom>
        <a:noFill/>
        <a:ln w="9525">
          <a:noFill/>
          <a:miter lim="800000"/>
          <a:headEnd/>
          <a:tailEnd/>
        </a:ln>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592667</xdr:colOff>
      <xdr:row>0</xdr:row>
      <xdr:rowOff>204107</xdr:rowOff>
    </xdr:from>
    <xdr:to>
      <xdr:col>0</xdr:col>
      <xdr:colOff>1622651</xdr:colOff>
      <xdr:row>2</xdr:row>
      <xdr:rowOff>103603</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1" cstate="print"/>
        <a:srcRect/>
        <a:stretch>
          <a:fillRect/>
        </a:stretch>
      </xdr:blipFill>
      <xdr:spPr bwMode="auto">
        <a:xfrm>
          <a:off x="592667" y="204107"/>
          <a:ext cx="1029984" cy="794846"/>
        </a:xfrm>
        <a:prstGeom prst="rect">
          <a:avLst/>
        </a:prstGeom>
        <a:noFill/>
        <a:ln w="9525">
          <a:noFill/>
          <a:miter lim="800000"/>
          <a:headEnd/>
          <a:tailEnd/>
        </a:ln>
      </xdr:spPr>
    </xdr:pic>
    <xdr:clientData/>
  </xdr:twoCellAnchor>
  <xdr:twoCellAnchor editAs="oneCell">
    <xdr:from>
      <xdr:col>0</xdr:col>
      <xdr:colOff>592667</xdr:colOff>
      <xdr:row>0</xdr:row>
      <xdr:rowOff>204107</xdr:rowOff>
    </xdr:from>
    <xdr:to>
      <xdr:col>0</xdr:col>
      <xdr:colOff>1622651</xdr:colOff>
      <xdr:row>2</xdr:row>
      <xdr:rowOff>258384</xdr:rowOff>
    </xdr:to>
    <xdr:pic>
      <xdr:nvPicPr>
        <xdr:cNvPr id="3" name="2 Imagen" descr="C:\Users\afrojas\AppData\Local\Microsoft\Windows\Temporary Internet Files\Content.IE5\QBJB3MOR\Escudo_CVP.jpg">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1" cstate="print"/>
        <a:srcRect/>
        <a:stretch>
          <a:fillRect/>
        </a:stretch>
      </xdr:blipFill>
      <xdr:spPr bwMode="auto">
        <a:xfrm>
          <a:off x="592667" y="204107"/>
          <a:ext cx="1029984" cy="949627"/>
        </a:xfrm>
        <a:prstGeom prst="rect">
          <a:avLst/>
        </a:prstGeom>
        <a:noFill/>
        <a:ln w="9525">
          <a:noFill/>
          <a:miter lim="800000"/>
          <a:headEnd/>
          <a:tailEnd/>
        </a:ln>
      </xdr:spPr>
    </xdr:pic>
    <xdr:clientData/>
  </xdr:twoCellAnchor>
  <xdr:oneCellAnchor>
    <xdr:from>
      <xdr:col>21</xdr:col>
      <xdr:colOff>3469218</xdr:colOff>
      <xdr:row>0</xdr:row>
      <xdr:rowOff>0</xdr:rowOff>
    </xdr:from>
    <xdr:ext cx="1388532" cy="1428750"/>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A00-000004000000}"/>
            </a:ext>
          </a:extLst>
        </xdr:cNvPr>
        <xdr:cNvPicPr/>
      </xdr:nvPicPr>
      <xdr:blipFill>
        <a:blip xmlns:r="http://schemas.openxmlformats.org/officeDocument/2006/relationships" r:embed="rId1" cstate="print"/>
        <a:srcRect/>
        <a:stretch>
          <a:fillRect/>
        </a:stretch>
      </xdr:blipFill>
      <xdr:spPr bwMode="auto">
        <a:xfrm>
          <a:off x="71668218" y="0"/>
          <a:ext cx="1388532" cy="1428750"/>
        </a:xfrm>
        <a:prstGeom prst="rect">
          <a:avLst/>
        </a:prstGeom>
        <a:noFill/>
        <a:ln w="9525">
          <a:noFill/>
          <a:miter lim="800000"/>
          <a:headEnd/>
          <a:tailEnd/>
        </a:ln>
      </xdr:spPr>
    </xdr:pic>
    <xdr:clientData/>
  </xdr:oneCellAnchor>
  <xdr:oneCellAnchor>
    <xdr:from>
      <xdr:col>8</xdr:col>
      <xdr:colOff>592667</xdr:colOff>
      <xdr:row>0</xdr:row>
      <xdr:rowOff>204107</xdr:rowOff>
    </xdr:from>
    <xdr:ext cx="1025372" cy="803564"/>
    <xdr:pic>
      <xdr:nvPicPr>
        <xdr:cNvPr id="7" name="2 Imagen" descr="C:\Users\afrojas\AppData\Local\Microsoft\Windows\Temporary Internet Files\Content.IE5\QBJB3MOR\Escudo_CVP.jpg">
          <a:extLst>
            <a:ext uri="{FF2B5EF4-FFF2-40B4-BE49-F238E27FC236}">
              <a16:creationId xmlns:a16="http://schemas.microsoft.com/office/drawing/2014/main" id="{00000000-0008-0000-0A00-000007000000}"/>
            </a:ext>
          </a:extLst>
        </xdr:cNvPr>
        <xdr:cNvPicPr/>
      </xdr:nvPicPr>
      <xdr:blipFill>
        <a:blip xmlns:r="http://schemas.openxmlformats.org/officeDocument/2006/relationships" r:embed="rId1" cstate="print"/>
        <a:srcRect/>
        <a:stretch>
          <a:fillRect/>
        </a:stretch>
      </xdr:blipFill>
      <xdr:spPr bwMode="auto">
        <a:xfrm>
          <a:off x="24471842" y="204107"/>
          <a:ext cx="1025372" cy="803564"/>
        </a:xfrm>
        <a:prstGeom prst="rect">
          <a:avLst/>
        </a:prstGeom>
        <a:noFill/>
        <a:ln w="9525">
          <a:noFill/>
          <a:miter lim="800000"/>
          <a:headEnd/>
          <a:tailEnd/>
        </a:ln>
      </xdr:spPr>
    </xdr:pic>
    <xdr:clientData/>
  </xdr:oneCellAnchor>
  <xdr:oneCellAnchor>
    <xdr:from>
      <xdr:col>8</xdr:col>
      <xdr:colOff>592667</xdr:colOff>
      <xdr:row>0</xdr:row>
      <xdr:rowOff>204107</xdr:rowOff>
    </xdr:from>
    <xdr:ext cx="1025372" cy="958345"/>
    <xdr:pic>
      <xdr:nvPicPr>
        <xdr:cNvPr id="8" name="2 Imagen" descr="C:\Users\afrojas\AppData\Local\Microsoft\Windows\Temporary Internet Files\Content.IE5\QBJB3MOR\Escudo_CVP.jpg">
          <a:extLst>
            <a:ext uri="{FF2B5EF4-FFF2-40B4-BE49-F238E27FC236}">
              <a16:creationId xmlns:a16="http://schemas.microsoft.com/office/drawing/2014/main" id="{00000000-0008-0000-0A00-000008000000}"/>
            </a:ext>
          </a:extLst>
        </xdr:cNvPr>
        <xdr:cNvPicPr/>
      </xdr:nvPicPr>
      <xdr:blipFill>
        <a:blip xmlns:r="http://schemas.openxmlformats.org/officeDocument/2006/relationships" r:embed="rId1" cstate="print"/>
        <a:srcRect/>
        <a:stretch>
          <a:fillRect/>
        </a:stretch>
      </xdr:blipFill>
      <xdr:spPr bwMode="auto">
        <a:xfrm>
          <a:off x="24471842" y="204107"/>
          <a:ext cx="1025372" cy="958345"/>
        </a:xfrm>
        <a:prstGeom prst="rect">
          <a:avLst/>
        </a:prstGeom>
        <a:noFill/>
        <a:ln w="9525">
          <a:noFill/>
          <a:miter lim="800000"/>
          <a:headEnd/>
          <a:tailEnd/>
        </a:ln>
      </xdr:spPr>
    </xdr:pic>
    <xdr:clientData/>
  </xdr:oneCellAnchor>
  <xdr:oneCellAnchor>
    <xdr:from>
      <xdr:col>35</xdr:col>
      <xdr:colOff>3469218</xdr:colOff>
      <xdr:row>0</xdr:row>
      <xdr:rowOff>0</xdr:rowOff>
    </xdr:from>
    <xdr:ext cx="1388532" cy="1428750"/>
    <xdr:pic>
      <xdr:nvPicPr>
        <xdr:cNvPr id="5" name="2 Imagen" descr="C:\Users\afrojas\AppData\Local\Microsoft\Windows\Temporary Internet Files\Content.IE5\QBJB3MOR\Escudo_CVP.jpg">
          <a:extLst>
            <a:ext uri="{FF2B5EF4-FFF2-40B4-BE49-F238E27FC236}">
              <a16:creationId xmlns:a16="http://schemas.microsoft.com/office/drawing/2014/main" id="{00000000-0008-0000-0A00-000005000000}"/>
            </a:ext>
          </a:extLst>
        </xdr:cNvPr>
        <xdr:cNvPicPr/>
      </xdr:nvPicPr>
      <xdr:blipFill>
        <a:blip xmlns:r="http://schemas.openxmlformats.org/officeDocument/2006/relationships" r:embed="rId1" cstate="print"/>
        <a:srcRect/>
        <a:stretch>
          <a:fillRect/>
        </a:stretch>
      </xdr:blipFill>
      <xdr:spPr bwMode="auto">
        <a:xfrm>
          <a:off x="69667968" y="0"/>
          <a:ext cx="1388532" cy="1428750"/>
        </a:xfrm>
        <a:prstGeom prst="rect">
          <a:avLst/>
        </a:prstGeom>
        <a:noFill/>
        <a:ln w="9525">
          <a:noFill/>
          <a:miter lim="800000"/>
          <a:headEnd/>
          <a:tailEnd/>
        </a:ln>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745067</xdr:colOff>
      <xdr:row>1</xdr:row>
      <xdr:rowOff>51707</xdr:rowOff>
    </xdr:from>
    <xdr:to>
      <xdr:col>1</xdr:col>
      <xdr:colOff>872490</xdr:colOff>
      <xdr:row>2</xdr:row>
      <xdr:rowOff>376766</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cstate="print"/>
        <a:srcRect/>
        <a:stretch>
          <a:fillRect/>
        </a:stretch>
      </xdr:blipFill>
      <xdr:spPr bwMode="auto">
        <a:xfrm>
          <a:off x="745067" y="432707"/>
          <a:ext cx="1041823" cy="820359"/>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394607</xdr:colOff>
      <xdr:row>0</xdr:row>
      <xdr:rowOff>136071</xdr:rowOff>
    </xdr:from>
    <xdr:to>
      <xdr:col>1</xdr:col>
      <xdr:colOff>685961</xdr:colOff>
      <xdr:row>0</xdr:row>
      <xdr:rowOff>942895</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cstate="print"/>
        <a:srcRect/>
        <a:stretch>
          <a:fillRect/>
        </a:stretch>
      </xdr:blipFill>
      <xdr:spPr bwMode="auto">
        <a:xfrm>
          <a:off x="394607" y="136071"/>
          <a:ext cx="1053354" cy="806824"/>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14</xdr:col>
      <xdr:colOff>660660</xdr:colOff>
      <xdr:row>0</xdr:row>
      <xdr:rowOff>0</xdr:rowOff>
    </xdr:from>
    <xdr:to>
      <xdr:col>18</xdr:col>
      <xdr:colOff>400050</xdr:colOff>
      <xdr:row>13</xdr:row>
      <xdr:rowOff>42855</xdr:rowOff>
    </xdr:to>
    <xdr:pic>
      <xdr:nvPicPr>
        <xdr:cNvPr id="2" name="Picture 4">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a:srcRect l="74535" b="69458"/>
        <a:stretch/>
      </xdr:blipFill>
      <xdr:spPr>
        <a:xfrm>
          <a:off x="11462010" y="0"/>
          <a:ext cx="2825490" cy="2519355"/>
        </a:xfrm>
        <a:prstGeom prst="rect">
          <a:avLst/>
        </a:prstGeom>
      </xdr:spPr>
    </xdr:pic>
    <xdr:clientData/>
  </xdr:twoCellAnchor>
  <xdr:twoCellAnchor>
    <xdr:from>
      <xdr:col>0</xdr:col>
      <xdr:colOff>0</xdr:colOff>
      <xdr:row>0</xdr:row>
      <xdr:rowOff>0</xdr:rowOff>
    </xdr:from>
    <xdr:to>
      <xdr:col>18</xdr:col>
      <xdr:colOff>7082</xdr:colOff>
      <xdr:row>43</xdr:row>
      <xdr:rowOff>57149</xdr:rowOff>
    </xdr:to>
    <xdr:grpSp>
      <xdr:nvGrpSpPr>
        <xdr:cNvPr id="3" name="Grupo 2">
          <a:extLst>
            <a:ext uri="{FF2B5EF4-FFF2-40B4-BE49-F238E27FC236}">
              <a16:creationId xmlns:a16="http://schemas.microsoft.com/office/drawing/2014/main" id="{00000000-0008-0000-0200-000003000000}"/>
            </a:ext>
          </a:extLst>
        </xdr:cNvPr>
        <xdr:cNvGrpSpPr/>
      </xdr:nvGrpSpPr>
      <xdr:grpSpPr>
        <a:xfrm>
          <a:off x="0" y="0"/>
          <a:ext cx="13968011" cy="8248649"/>
          <a:chOff x="0" y="0"/>
          <a:chExt cx="13894532" cy="8248649"/>
        </a:xfrm>
      </xdr:grpSpPr>
      <xdr:pic>
        <xdr:nvPicPr>
          <xdr:cNvPr id="4" name="Picture 2">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l="84160" b="45728"/>
          <a:stretch/>
        </xdr:blipFill>
        <xdr:spPr>
          <a:xfrm>
            <a:off x="0" y="0"/>
            <a:ext cx="11772900" cy="8239124"/>
          </a:xfrm>
          <a:prstGeom prst="rect">
            <a:avLst/>
          </a:prstGeom>
        </xdr:spPr>
      </xdr:pic>
      <xdr:pic>
        <xdr:nvPicPr>
          <xdr:cNvPr id="5" name="Picture 2">
            <a:extLst>
              <a:ext uri="{FF2B5EF4-FFF2-40B4-BE49-F238E27FC236}">
                <a16:creationId xmlns:a16="http://schemas.microsoft.com/office/drawing/2014/main" id="{00000000-0008-0000-0200-000005000000}"/>
              </a:ext>
            </a:extLst>
          </xdr:cNvPr>
          <xdr:cNvPicPr>
            <a:picLocks noChangeAspect="1"/>
          </xdr:cNvPicPr>
        </xdr:nvPicPr>
        <xdr:blipFill rotWithShape="1">
          <a:blip xmlns:r="http://schemas.openxmlformats.org/officeDocument/2006/relationships" r:embed="rId2"/>
          <a:srcRect l="53837"/>
          <a:stretch/>
        </xdr:blipFill>
        <xdr:spPr>
          <a:xfrm>
            <a:off x="8877299" y="0"/>
            <a:ext cx="5017233" cy="8248649"/>
          </a:xfrm>
          <a:prstGeom prst="rect">
            <a:avLst/>
          </a:prstGeom>
        </xdr:spPr>
      </xdr:pic>
    </xdr:grpSp>
    <xdr:clientData/>
  </xdr:twoCellAnchor>
  <xdr:twoCellAnchor>
    <xdr:from>
      <xdr:col>0</xdr:col>
      <xdr:colOff>0</xdr:colOff>
      <xdr:row>7</xdr:row>
      <xdr:rowOff>95249</xdr:rowOff>
    </xdr:from>
    <xdr:to>
      <xdr:col>11</xdr:col>
      <xdr:colOff>695278</xdr:colOff>
      <xdr:row>41</xdr:row>
      <xdr:rowOff>76200</xdr:rowOff>
    </xdr:to>
    <xdr:graphicFrame macro="">
      <xdr:nvGraphicFramePr>
        <xdr:cNvPr id="6" name="Diagrama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twoCellAnchor>
    <xdr:from>
      <xdr:col>1</xdr:col>
      <xdr:colOff>38100</xdr:colOff>
      <xdr:row>0</xdr:row>
      <xdr:rowOff>23813</xdr:rowOff>
    </xdr:from>
    <xdr:to>
      <xdr:col>18</xdr:col>
      <xdr:colOff>109537</xdr:colOff>
      <xdr:row>7</xdr:row>
      <xdr:rowOff>63501</xdr:rowOff>
    </xdr:to>
    <xdr:sp macro="" textlink="">
      <xdr:nvSpPr>
        <xdr:cNvPr id="7" name="CuadroTexto 6">
          <a:extLst>
            <a:ext uri="{FF2B5EF4-FFF2-40B4-BE49-F238E27FC236}">
              <a16:creationId xmlns:a16="http://schemas.microsoft.com/office/drawing/2014/main" id="{00000000-0008-0000-0200-000007000000}"/>
            </a:ext>
          </a:extLst>
        </xdr:cNvPr>
        <xdr:cNvSpPr txBox="1"/>
      </xdr:nvSpPr>
      <xdr:spPr>
        <a:xfrm>
          <a:off x="809625" y="23813"/>
          <a:ext cx="13187362" cy="1373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4000" b="1">
              <a:solidFill>
                <a:schemeClr val="bg1"/>
              </a:solidFill>
              <a:latin typeface="Arial" panose="020B0604020202020204" pitchFamily="34" charset="0"/>
              <a:cs typeface="Arial" panose="020B0604020202020204" pitchFamily="34" charset="0"/>
            </a:rPr>
            <a:t>PLAN ANTICORRUPCIÓN Y DE ATENCIÓN AL CIUDADANO - 2023</a:t>
          </a:r>
        </a:p>
      </xdr:txBody>
    </xdr:sp>
    <xdr:clientData/>
  </xdr:twoCellAnchor>
  <xdr:twoCellAnchor>
    <xdr:from>
      <xdr:col>11</xdr:col>
      <xdr:colOff>571501</xdr:colOff>
      <xdr:row>10</xdr:row>
      <xdr:rowOff>68037</xdr:rowOff>
    </xdr:from>
    <xdr:to>
      <xdr:col>17</xdr:col>
      <xdr:colOff>149679</xdr:colOff>
      <xdr:row>16</xdr:row>
      <xdr:rowOff>163287</xdr:rowOff>
    </xdr:to>
    <xdr:sp macro="" textlink="">
      <xdr:nvSpPr>
        <xdr:cNvPr id="9" name="CuadroTexto 8">
          <a:extLst>
            <a:ext uri="{FF2B5EF4-FFF2-40B4-BE49-F238E27FC236}">
              <a16:creationId xmlns:a16="http://schemas.microsoft.com/office/drawing/2014/main" id="{00000000-0008-0000-0200-000009000000}"/>
            </a:ext>
          </a:extLst>
        </xdr:cNvPr>
        <xdr:cNvSpPr txBox="1"/>
      </xdr:nvSpPr>
      <xdr:spPr>
        <a:xfrm>
          <a:off x="9103180" y="1973037"/>
          <a:ext cx="4231820" cy="1238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1">
              <a:solidFill>
                <a:schemeClr val="dk1"/>
              </a:solidFill>
              <a:effectLst/>
              <a:latin typeface="+mn-lt"/>
              <a:ea typeface="+mn-ea"/>
              <a:cs typeface="+mn-cs"/>
            </a:rPr>
            <a:t>Documento</a:t>
          </a:r>
          <a:r>
            <a:rPr lang="es-MX" sz="1100" b="1" baseline="0">
              <a:solidFill>
                <a:schemeClr val="dk1"/>
              </a:solidFill>
              <a:effectLst/>
              <a:latin typeface="+mn-lt"/>
              <a:ea typeface="+mn-ea"/>
              <a:cs typeface="+mn-cs"/>
            </a:rPr>
            <a:t> PAAC - Preliminar Enero 16 de 2023</a:t>
          </a:r>
        </a:p>
        <a:p>
          <a:pPr algn="ctr"/>
          <a:r>
            <a:rPr lang="es-CO" sz="1100" b="1" i="0">
              <a:solidFill>
                <a:schemeClr val="dk1"/>
              </a:solidFill>
              <a:effectLst/>
              <a:latin typeface="+mn-lt"/>
              <a:ea typeface="+mn-ea"/>
              <a:cs typeface="+mn-cs"/>
            </a:rPr>
            <a:t>Versión Definitiva</a:t>
          </a:r>
          <a:r>
            <a:rPr lang="es-CO" sz="1100" b="1" i="0" baseline="0">
              <a:solidFill>
                <a:schemeClr val="dk1"/>
              </a:solidFill>
              <a:effectLst/>
              <a:latin typeface="+mn-lt"/>
              <a:ea typeface="+mn-ea"/>
              <a:cs typeface="+mn-cs"/>
            </a:rPr>
            <a:t> Enero 31 de 2023    </a:t>
          </a:r>
        </a:p>
        <a:p>
          <a:pPr algn="ctr"/>
          <a:endParaRPr lang="es-CO" sz="1100" b="0" i="0" baseline="0">
            <a:solidFill>
              <a:schemeClr val="dk1"/>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es-MX" sz="1100" baseline="0">
              <a:solidFill>
                <a:schemeClr val="dk1"/>
              </a:solidFill>
              <a:effectLst/>
              <a:latin typeface="+mn-lt"/>
              <a:ea typeface="+mn-ea"/>
              <a:cs typeface="+mn-cs"/>
            </a:rPr>
            <a:t>Formato actualizado de acuerdo a los lineamientos del Departamento Administrativo de la Función Pública - DAFP - Circular Externa 100 - 020 del 10 de diciembre de 2021</a:t>
          </a:r>
          <a:endParaRPr lang="es-CO">
            <a:effectLst/>
          </a:endParaRPr>
        </a:p>
        <a:p>
          <a:pPr algn="ctr"/>
          <a:r>
            <a:rPr lang="es-CO" sz="1100" b="0" i="0" baseline="0">
              <a:solidFill>
                <a:schemeClr val="dk1"/>
              </a:solidFill>
              <a:effectLst/>
              <a:latin typeface="+mn-lt"/>
              <a:ea typeface="+mn-ea"/>
              <a:cs typeface="+mn-cs"/>
            </a:rPr>
            <a:t>                                           </a:t>
          </a:r>
          <a:endParaRPr lang="es-CO"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8</xdr:row>
      <xdr:rowOff>83343</xdr:rowOff>
    </xdr:from>
    <xdr:to>
      <xdr:col>20</xdr:col>
      <xdr:colOff>738187</xdr:colOff>
      <xdr:row>48</xdr:row>
      <xdr:rowOff>59531</xdr:rowOff>
    </xdr:to>
    <xdr:graphicFrame macro="">
      <xdr:nvGraphicFramePr>
        <xdr:cNvPr id="2" name="Diagrama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1</xdr:col>
      <xdr:colOff>142874</xdr:colOff>
      <xdr:row>1</xdr:row>
      <xdr:rowOff>130969</xdr:rowOff>
    </xdr:from>
    <xdr:to>
      <xdr:col>14</xdr:col>
      <xdr:colOff>333374</xdr:colOff>
      <xdr:row>3</xdr:row>
      <xdr:rowOff>476251</xdr:rowOff>
    </xdr:to>
    <xdr:sp macro="" textlink="">
      <xdr:nvSpPr>
        <xdr:cNvPr id="3" name="Rectángulo redondeado 2">
          <a:extLst>
            <a:ext uri="{FF2B5EF4-FFF2-40B4-BE49-F238E27FC236}">
              <a16:creationId xmlns:a16="http://schemas.microsoft.com/office/drawing/2014/main" id="{00000000-0008-0000-0300-000003000000}"/>
            </a:ext>
          </a:extLst>
        </xdr:cNvPr>
        <xdr:cNvSpPr/>
      </xdr:nvSpPr>
      <xdr:spPr>
        <a:xfrm>
          <a:off x="2786062" y="488157"/>
          <a:ext cx="10096500" cy="1797844"/>
        </a:xfrm>
        <a:prstGeom prst="roundRect">
          <a:avLst/>
        </a:prstGeom>
        <a:gradFill flip="none" rotWithShape="1">
          <a:gsLst>
            <a:gs pos="0">
              <a:schemeClr val="accent3">
                <a:lumMod val="0"/>
                <a:lumOff val="100000"/>
              </a:schemeClr>
            </a:gs>
            <a:gs pos="19000">
              <a:schemeClr val="accent3">
                <a:lumMod val="0"/>
                <a:lumOff val="100000"/>
              </a:schemeClr>
            </a:gs>
            <a:gs pos="100000">
              <a:schemeClr val="accent3">
                <a:lumMod val="100000"/>
              </a:schemeClr>
            </a:gs>
          </a:gsLst>
          <a:path path="circle">
            <a:fillToRect l="50000" t="-80000" r="50000" b="180000"/>
          </a:path>
          <a:tileRect/>
        </a:gradFill>
        <a:effectLst>
          <a:innerShdw blurRad="63500" dist="50800" dir="18900000">
            <a:prstClr val="black">
              <a:alpha val="50000"/>
            </a:prstClr>
          </a:inn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s-CO" sz="1800">
              <a:solidFill>
                <a:sysClr val="windowText" lastClr="000000"/>
              </a:solidFill>
            </a:rPr>
            <a:t>Definir actividades concretas encaminadas a fomentar la transparencia en la gestión que permitan la identificación, seguimiento y control oportuno de los riesgos, la sistematización y racionalización de los trámites y servicios de la Entidad, hacer una rendición de cuentas efectiva y permanente, fortalecer la participación ciudadana en todas las etapas de toma de decisiones de la Entidad, junto con el establecimiento de estrategias para mejorar la atención al ciudadano  y todas aquellas iniciativas que apoyen las transparencia de la gestión institucional con el fin de establecer la lucha contra la corrupción.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742950</xdr:colOff>
      <xdr:row>0</xdr:row>
      <xdr:rowOff>95250</xdr:rowOff>
    </xdr:from>
    <xdr:to>
      <xdr:col>13</xdr:col>
      <xdr:colOff>190500</xdr:colOff>
      <xdr:row>24</xdr:row>
      <xdr:rowOff>171450</xdr:rowOff>
    </xdr:to>
    <xdr:graphicFrame macro="">
      <xdr:nvGraphicFramePr>
        <xdr:cNvPr id="2" name="Gráfico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19050</xdr:colOff>
      <xdr:row>1</xdr:row>
      <xdr:rowOff>38100</xdr:rowOff>
    </xdr:from>
    <xdr:to>
      <xdr:col>11</xdr:col>
      <xdr:colOff>552450</xdr:colOff>
      <xdr:row>3</xdr:row>
      <xdr:rowOff>66675</xdr:rowOff>
    </xdr:to>
    <xdr:sp macro="" textlink="">
      <xdr:nvSpPr>
        <xdr:cNvPr id="3" name="CuadroTexto 2">
          <a:extLst>
            <a:ext uri="{FF2B5EF4-FFF2-40B4-BE49-F238E27FC236}">
              <a16:creationId xmlns:a16="http://schemas.microsoft.com/office/drawing/2014/main" id="{00000000-0008-0000-0400-000003000000}"/>
            </a:ext>
          </a:extLst>
        </xdr:cNvPr>
        <xdr:cNvSpPr txBox="1"/>
      </xdr:nvSpPr>
      <xdr:spPr>
        <a:xfrm>
          <a:off x="5467350" y="228600"/>
          <a:ext cx="5105400" cy="4095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600" b="1">
              <a:solidFill>
                <a:schemeClr val="tx1">
                  <a:lumMod val="65000"/>
                  <a:lumOff val="35000"/>
                </a:schemeClr>
              </a:solidFill>
            </a:rPr>
            <a:t>ACTIVIDADES POR COMPONENTE PAAC 2023</a:t>
          </a:r>
        </a:p>
      </xdr:txBody>
    </xdr:sp>
    <xdr:clientData/>
  </xdr:twoCellAnchor>
  <xdr:twoCellAnchor>
    <xdr:from>
      <xdr:col>4</xdr:col>
      <xdr:colOff>0</xdr:colOff>
      <xdr:row>27</xdr:row>
      <xdr:rowOff>152399</xdr:rowOff>
    </xdr:from>
    <xdr:to>
      <xdr:col>15</xdr:col>
      <xdr:colOff>114300</xdr:colOff>
      <xdr:row>45</xdr:row>
      <xdr:rowOff>142874</xdr:rowOff>
    </xdr:to>
    <xdr:graphicFrame macro="">
      <xdr:nvGraphicFramePr>
        <xdr:cNvPr id="4" name="Gráfico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5</xdr:row>
      <xdr:rowOff>99482</xdr:rowOff>
    </xdr:from>
    <xdr:to>
      <xdr:col>16</xdr:col>
      <xdr:colOff>613833</xdr:colOff>
      <xdr:row>44</xdr:row>
      <xdr:rowOff>158750</xdr:rowOff>
    </xdr:to>
    <xdr:graphicFrame macro="">
      <xdr:nvGraphicFramePr>
        <xdr:cNvPr id="5" name="Diagrama 4">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15</xdr:col>
      <xdr:colOff>179915</xdr:colOff>
      <xdr:row>5</xdr:row>
      <xdr:rowOff>74082</xdr:rowOff>
    </xdr:from>
    <xdr:to>
      <xdr:col>17</xdr:col>
      <xdr:colOff>264582</xdr:colOff>
      <xdr:row>11</xdr:row>
      <xdr:rowOff>74083</xdr:rowOff>
    </xdr:to>
    <xdr:sp macro="" textlink="">
      <xdr:nvSpPr>
        <xdr:cNvPr id="8" name="Elipse 7">
          <a:extLst>
            <a:ext uri="{FF2B5EF4-FFF2-40B4-BE49-F238E27FC236}">
              <a16:creationId xmlns:a16="http://schemas.microsoft.com/office/drawing/2014/main" id="{00000000-0008-0000-0500-000008000000}"/>
            </a:ext>
          </a:extLst>
        </xdr:cNvPr>
        <xdr:cNvSpPr/>
      </xdr:nvSpPr>
      <xdr:spPr>
        <a:xfrm>
          <a:off x="11609915" y="1132415"/>
          <a:ext cx="1608667" cy="1143001"/>
        </a:xfrm>
        <a:prstGeom prst="ellipse">
          <a:avLst/>
        </a:prstGeom>
        <a:gradFill>
          <a:gsLst>
            <a:gs pos="0">
              <a:schemeClr val="accent3">
                <a:lumMod val="0"/>
                <a:lumOff val="100000"/>
              </a:schemeClr>
            </a:gs>
            <a:gs pos="19000">
              <a:schemeClr val="accent3">
                <a:lumMod val="0"/>
                <a:lumOff val="100000"/>
              </a:schemeClr>
            </a:gs>
            <a:gs pos="100000">
              <a:schemeClr val="accent3">
                <a:lumMod val="100000"/>
              </a:schemeClr>
            </a:gs>
          </a:gsLst>
          <a:path path="circle">
            <a:fillToRect l="50000" t="-80000" r="50000" b="180000"/>
          </a:path>
        </a:gra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es-CO" sz="1400" b="1" i="0">
              <a:solidFill>
                <a:schemeClr val="tx1">
                  <a:lumMod val="65000"/>
                  <a:lumOff val="35000"/>
                </a:schemeClr>
              </a:solidFill>
            </a:rPr>
            <a:t>OBJETIVO ESPECÍFICO</a:t>
          </a:r>
          <a:r>
            <a:rPr lang="es-CO" sz="1400" b="1" i="0" baseline="0">
              <a:solidFill>
                <a:schemeClr val="tx1">
                  <a:lumMod val="65000"/>
                  <a:lumOff val="35000"/>
                </a:schemeClr>
              </a:solidFill>
            </a:rPr>
            <a:t> 1</a:t>
          </a:r>
          <a:endParaRPr lang="es-CO" sz="1400" b="1" i="0">
            <a:solidFill>
              <a:schemeClr val="tx1">
                <a:lumMod val="65000"/>
                <a:lumOff val="35000"/>
              </a:schemeClr>
            </a:solidFill>
          </a:endParaRPr>
        </a:p>
      </xdr:txBody>
    </xdr:sp>
    <xdr:clientData/>
  </xdr:twoCellAnchor>
  <xdr:twoCellAnchor>
    <xdr:from>
      <xdr:col>15</xdr:col>
      <xdr:colOff>215898</xdr:colOff>
      <xdr:row>11</xdr:row>
      <xdr:rowOff>162982</xdr:rowOff>
    </xdr:from>
    <xdr:to>
      <xdr:col>17</xdr:col>
      <xdr:colOff>300565</xdr:colOff>
      <xdr:row>17</xdr:row>
      <xdr:rowOff>162983</xdr:rowOff>
    </xdr:to>
    <xdr:sp macro="" textlink="">
      <xdr:nvSpPr>
        <xdr:cNvPr id="9" name="Elipse 8">
          <a:extLst>
            <a:ext uri="{FF2B5EF4-FFF2-40B4-BE49-F238E27FC236}">
              <a16:creationId xmlns:a16="http://schemas.microsoft.com/office/drawing/2014/main" id="{00000000-0008-0000-0500-000009000000}"/>
            </a:ext>
          </a:extLst>
        </xdr:cNvPr>
        <xdr:cNvSpPr/>
      </xdr:nvSpPr>
      <xdr:spPr>
        <a:xfrm>
          <a:off x="11645898" y="2364315"/>
          <a:ext cx="1608667" cy="1143001"/>
        </a:xfrm>
        <a:prstGeom prst="ellipse">
          <a:avLst/>
        </a:prstGeom>
        <a:gradFill>
          <a:gsLst>
            <a:gs pos="0">
              <a:schemeClr val="accent3">
                <a:lumMod val="0"/>
                <a:lumOff val="100000"/>
              </a:schemeClr>
            </a:gs>
            <a:gs pos="19000">
              <a:schemeClr val="accent3">
                <a:lumMod val="0"/>
                <a:lumOff val="100000"/>
              </a:schemeClr>
            </a:gs>
            <a:gs pos="100000">
              <a:schemeClr val="accent3">
                <a:lumMod val="100000"/>
              </a:schemeClr>
            </a:gs>
          </a:gsLst>
          <a:path path="circle">
            <a:fillToRect l="50000" t="-80000" r="50000" b="180000"/>
          </a:path>
        </a:gra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es-CO" sz="1400" b="1" i="0">
              <a:solidFill>
                <a:schemeClr val="tx1">
                  <a:lumMod val="65000"/>
                  <a:lumOff val="35000"/>
                </a:schemeClr>
              </a:solidFill>
            </a:rPr>
            <a:t>OBJETIVO ESPECÍFICO</a:t>
          </a:r>
          <a:r>
            <a:rPr lang="es-CO" sz="1400" b="1" i="0" baseline="0">
              <a:solidFill>
                <a:schemeClr val="tx1">
                  <a:lumMod val="65000"/>
                  <a:lumOff val="35000"/>
                </a:schemeClr>
              </a:solidFill>
            </a:rPr>
            <a:t> 2</a:t>
          </a:r>
          <a:endParaRPr lang="es-CO" sz="1400" b="1" i="0">
            <a:solidFill>
              <a:schemeClr val="tx1">
                <a:lumMod val="65000"/>
                <a:lumOff val="35000"/>
              </a:schemeClr>
            </a:solidFill>
          </a:endParaRPr>
        </a:p>
      </xdr:txBody>
    </xdr:sp>
    <xdr:clientData/>
  </xdr:twoCellAnchor>
  <xdr:twoCellAnchor>
    <xdr:from>
      <xdr:col>15</xdr:col>
      <xdr:colOff>156632</xdr:colOff>
      <xdr:row>18</xdr:row>
      <xdr:rowOff>40216</xdr:rowOff>
    </xdr:from>
    <xdr:to>
      <xdr:col>17</xdr:col>
      <xdr:colOff>241299</xdr:colOff>
      <xdr:row>24</xdr:row>
      <xdr:rowOff>40217</xdr:rowOff>
    </xdr:to>
    <xdr:sp macro="" textlink="">
      <xdr:nvSpPr>
        <xdr:cNvPr id="10" name="Elipse 9">
          <a:extLst>
            <a:ext uri="{FF2B5EF4-FFF2-40B4-BE49-F238E27FC236}">
              <a16:creationId xmlns:a16="http://schemas.microsoft.com/office/drawing/2014/main" id="{00000000-0008-0000-0500-00000A000000}"/>
            </a:ext>
          </a:extLst>
        </xdr:cNvPr>
        <xdr:cNvSpPr/>
      </xdr:nvSpPr>
      <xdr:spPr>
        <a:xfrm>
          <a:off x="11586632" y="3575049"/>
          <a:ext cx="1608667" cy="1143001"/>
        </a:xfrm>
        <a:prstGeom prst="ellipse">
          <a:avLst/>
        </a:prstGeom>
        <a:gradFill>
          <a:gsLst>
            <a:gs pos="0">
              <a:schemeClr val="accent3">
                <a:lumMod val="0"/>
                <a:lumOff val="100000"/>
              </a:schemeClr>
            </a:gs>
            <a:gs pos="19000">
              <a:schemeClr val="accent3">
                <a:lumMod val="0"/>
                <a:lumOff val="100000"/>
              </a:schemeClr>
            </a:gs>
            <a:gs pos="100000">
              <a:schemeClr val="accent3">
                <a:lumMod val="100000"/>
              </a:schemeClr>
            </a:gs>
          </a:gsLst>
          <a:path path="circle">
            <a:fillToRect l="50000" t="-80000" r="50000" b="180000"/>
          </a:path>
        </a:gra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es-CO" sz="1400" b="1" i="0">
              <a:solidFill>
                <a:schemeClr val="tx1">
                  <a:lumMod val="65000"/>
                  <a:lumOff val="35000"/>
                </a:schemeClr>
              </a:solidFill>
            </a:rPr>
            <a:t>OBJETIVO ESPECÍFICO</a:t>
          </a:r>
          <a:r>
            <a:rPr lang="es-CO" sz="1400" b="1" i="0" baseline="0">
              <a:solidFill>
                <a:schemeClr val="tx1">
                  <a:lumMod val="65000"/>
                  <a:lumOff val="35000"/>
                </a:schemeClr>
              </a:solidFill>
            </a:rPr>
            <a:t> 3</a:t>
          </a:r>
          <a:endParaRPr lang="es-CO" sz="1400" b="1" i="0">
            <a:solidFill>
              <a:schemeClr val="tx1">
                <a:lumMod val="65000"/>
                <a:lumOff val="35000"/>
              </a:schemeClr>
            </a:solidFill>
          </a:endParaRPr>
        </a:p>
      </xdr:txBody>
    </xdr:sp>
    <xdr:clientData/>
  </xdr:twoCellAnchor>
  <xdr:twoCellAnchor>
    <xdr:from>
      <xdr:col>15</xdr:col>
      <xdr:colOff>150281</xdr:colOff>
      <xdr:row>25</xdr:row>
      <xdr:rowOff>2115</xdr:rowOff>
    </xdr:from>
    <xdr:to>
      <xdr:col>17</xdr:col>
      <xdr:colOff>234948</xdr:colOff>
      <xdr:row>31</xdr:row>
      <xdr:rowOff>2116</xdr:rowOff>
    </xdr:to>
    <xdr:sp macro="" textlink="">
      <xdr:nvSpPr>
        <xdr:cNvPr id="11" name="Elipse 10">
          <a:extLst>
            <a:ext uri="{FF2B5EF4-FFF2-40B4-BE49-F238E27FC236}">
              <a16:creationId xmlns:a16="http://schemas.microsoft.com/office/drawing/2014/main" id="{00000000-0008-0000-0500-00000B000000}"/>
            </a:ext>
          </a:extLst>
        </xdr:cNvPr>
        <xdr:cNvSpPr/>
      </xdr:nvSpPr>
      <xdr:spPr>
        <a:xfrm>
          <a:off x="11580281" y="4870448"/>
          <a:ext cx="1608667" cy="1143001"/>
        </a:xfrm>
        <a:prstGeom prst="ellipse">
          <a:avLst/>
        </a:prstGeom>
        <a:gradFill>
          <a:gsLst>
            <a:gs pos="0">
              <a:schemeClr val="accent3">
                <a:lumMod val="0"/>
                <a:lumOff val="100000"/>
              </a:schemeClr>
            </a:gs>
            <a:gs pos="19000">
              <a:schemeClr val="accent3">
                <a:lumMod val="0"/>
                <a:lumOff val="100000"/>
              </a:schemeClr>
            </a:gs>
            <a:gs pos="100000">
              <a:schemeClr val="accent3">
                <a:lumMod val="100000"/>
              </a:schemeClr>
            </a:gs>
          </a:gsLst>
          <a:path path="circle">
            <a:fillToRect l="50000" t="-80000" r="50000" b="180000"/>
          </a:path>
        </a:gra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es-CO" sz="1400" b="1" i="0">
              <a:solidFill>
                <a:schemeClr val="tx1">
                  <a:lumMod val="65000"/>
                  <a:lumOff val="35000"/>
                </a:schemeClr>
              </a:solidFill>
            </a:rPr>
            <a:t>OBJETIVO ESPECÍFICO</a:t>
          </a:r>
          <a:r>
            <a:rPr lang="es-CO" sz="1400" b="1" i="0" baseline="0">
              <a:solidFill>
                <a:schemeClr val="tx1">
                  <a:lumMod val="65000"/>
                  <a:lumOff val="35000"/>
                </a:schemeClr>
              </a:solidFill>
            </a:rPr>
            <a:t> 4</a:t>
          </a:r>
          <a:endParaRPr lang="es-CO" sz="1400" b="1" i="0">
            <a:solidFill>
              <a:schemeClr val="tx1">
                <a:lumMod val="65000"/>
                <a:lumOff val="35000"/>
              </a:schemeClr>
            </a:solidFill>
          </a:endParaRPr>
        </a:p>
      </xdr:txBody>
    </xdr:sp>
    <xdr:clientData/>
  </xdr:twoCellAnchor>
  <xdr:twoCellAnchor>
    <xdr:from>
      <xdr:col>15</xdr:col>
      <xdr:colOff>154514</xdr:colOff>
      <xdr:row>31</xdr:row>
      <xdr:rowOff>165098</xdr:rowOff>
    </xdr:from>
    <xdr:to>
      <xdr:col>17</xdr:col>
      <xdr:colOff>239181</xdr:colOff>
      <xdr:row>37</xdr:row>
      <xdr:rowOff>165099</xdr:rowOff>
    </xdr:to>
    <xdr:sp macro="" textlink="">
      <xdr:nvSpPr>
        <xdr:cNvPr id="12" name="Elipse 11">
          <a:extLst>
            <a:ext uri="{FF2B5EF4-FFF2-40B4-BE49-F238E27FC236}">
              <a16:creationId xmlns:a16="http://schemas.microsoft.com/office/drawing/2014/main" id="{00000000-0008-0000-0500-00000C000000}"/>
            </a:ext>
          </a:extLst>
        </xdr:cNvPr>
        <xdr:cNvSpPr/>
      </xdr:nvSpPr>
      <xdr:spPr>
        <a:xfrm>
          <a:off x="11584514" y="6176431"/>
          <a:ext cx="1608667" cy="1143001"/>
        </a:xfrm>
        <a:prstGeom prst="ellipse">
          <a:avLst/>
        </a:prstGeom>
        <a:gradFill>
          <a:gsLst>
            <a:gs pos="0">
              <a:schemeClr val="accent3">
                <a:lumMod val="0"/>
                <a:lumOff val="100000"/>
              </a:schemeClr>
            </a:gs>
            <a:gs pos="19000">
              <a:schemeClr val="accent3">
                <a:lumMod val="0"/>
                <a:lumOff val="100000"/>
              </a:schemeClr>
            </a:gs>
            <a:gs pos="100000">
              <a:schemeClr val="accent3">
                <a:lumMod val="100000"/>
              </a:schemeClr>
            </a:gs>
          </a:gsLst>
          <a:path path="circle">
            <a:fillToRect l="50000" t="-80000" r="50000" b="180000"/>
          </a:path>
        </a:gra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es-CO" sz="1400" b="1" i="0">
              <a:solidFill>
                <a:schemeClr val="tx1">
                  <a:lumMod val="65000"/>
                  <a:lumOff val="35000"/>
                </a:schemeClr>
              </a:solidFill>
            </a:rPr>
            <a:t>OBJETIVO ESPECÍFICO</a:t>
          </a:r>
          <a:r>
            <a:rPr lang="es-CO" sz="1400" b="1" i="0" baseline="0">
              <a:solidFill>
                <a:schemeClr val="tx1">
                  <a:lumMod val="65000"/>
                  <a:lumOff val="35000"/>
                </a:schemeClr>
              </a:solidFill>
            </a:rPr>
            <a:t> 5</a:t>
          </a:r>
          <a:endParaRPr lang="es-CO" sz="1400" b="1" i="0">
            <a:solidFill>
              <a:schemeClr val="tx1">
                <a:lumMod val="65000"/>
                <a:lumOff val="35000"/>
              </a:schemeClr>
            </a:solidFill>
          </a:endParaRPr>
        </a:p>
      </xdr:txBody>
    </xdr:sp>
    <xdr:clientData/>
  </xdr:twoCellAnchor>
  <xdr:twoCellAnchor>
    <xdr:from>
      <xdr:col>15</xdr:col>
      <xdr:colOff>232832</xdr:colOff>
      <xdr:row>38</xdr:row>
      <xdr:rowOff>63497</xdr:rowOff>
    </xdr:from>
    <xdr:to>
      <xdr:col>17</xdr:col>
      <xdr:colOff>317499</xdr:colOff>
      <xdr:row>44</xdr:row>
      <xdr:rowOff>63498</xdr:rowOff>
    </xdr:to>
    <xdr:sp macro="" textlink="">
      <xdr:nvSpPr>
        <xdr:cNvPr id="13" name="Elipse 12">
          <a:extLst>
            <a:ext uri="{FF2B5EF4-FFF2-40B4-BE49-F238E27FC236}">
              <a16:creationId xmlns:a16="http://schemas.microsoft.com/office/drawing/2014/main" id="{00000000-0008-0000-0500-00000D000000}"/>
            </a:ext>
          </a:extLst>
        </xdr:cNvPr>
        <xdr:cNvSpPr/>
      </xdr:nvSpPr>
      <xdr:spPr>
        <a:xfrm>
          <a:off x="11662832" y="7408330"/>
          <a:ext cx="1608667" cy="1143001"/>
        </a:xfrm>
        <a:prstGeom prst="ellipse">
          <a:avLst/>
        </a:prstGeom>
        <a:gradFill>
          <a:gsLst>
            <a:gs pos="0">
              <a:schemeClr val="accent3">
                <a:lumMod val="0"/>
                <a:lumOff val="100000"/>
              </a:schemeClr>
            </a:gs>
            <a:gs pos="19000">
              <a:schemeClr val="accent3">
                <a:lumMod val="0"/>
                <a:lumOff val="100000"/>
              </a:schemeClr>
            </a:gs>
            <a:gs pos="100000">
              <a:schemeClr val="accent3">
                <a:lumMod val="100000"/>
              </a:schemeClr>
            </a:gs>
          </a:gsLst>
          <a:path path="circle">
            <a:fillToRect l="50000" t="-80000" r="50000" b="180000"/>
          </a:path>
        </a:gra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es-CO" sz="1400" b="1" i="0">
              <a:solidFill>
                <a:schemeClr val="tx1">
                  <a:lumMod val="65000"/>
                  <a:lumOff val="35000"/>
                </a:schemeClr>
              </a:solidFill>
            </a:rPr>
            <a:t>OBJETIVO ESPECÍFICO</a:t>
          </a:r>
          <a:r>
            <a:rPr lang="es-CO" sz="1400" b="1" i="0" baseline="0">
              <a:solidFill>
                <a:schemeClr val="tx1">
                  <a:lumMod val="65000"/>
                  <a:lumOff val="35000"/>
                </a:schemeClr>
              </a:solidFill>
            </a:rPr>
            <a:t> 6</a:t>
          </a:r>
          <a:endParaRPr lang="es-CO" sz="1400" b="1" i="0">
            <a:solidFill>
              <a:schemeClr val="tx1">
                <a:lumMod val="65000"/>
                <a:lumOff val="35000"/>
              </a:schemeClr>
            </a:solidFill>
          </a:endParaRPr>
        </a:p>
      </xdr:txBody>
    </xdr:sp>
    <xdr:clientData/>
  </xdr:twoCellAnchor>
  <xdr:twoCellAnchor>
    <xdr:from>
      <xdr:col>17</xdr:col>
      <xdr:colOff>353785</xdr:colOff>
      <xdr:row>8</xdr:row>
      <xdr:rowOff>95249</xdr:rowOff>
    </xdr:from>
    <xdr:to>
      <xdr:col>30</xdr:col>
      <xdr:colOff>217715</xdr:colOff>
      <xdr:row>37</xdr:row>
      <xdr:rowOff>13606</xdr:rowOff>
    </xdr:to>
    <xdr:graphicFrame macro="">
      <xdr:nvGraphicFramePr>
        <xdr:cNvPr id="14" name="Gráfico 13">
          <a:extLst>
            <a:ext uri="{FF2B5EF4-FFF2-40B4-BE49-F238E27FC236}">
              <a16:creationId xmlns:a16="http://schemas.microsoft.com/office/drawing/2014/main" id="{00000000-0008-0000-05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0.18487</cdr:x>
      <cdr:y>0.05433</cdr:y>
    </cdr:from>
    <cdr:to>
      <cdr:x>0.83844</cdr:x>
      <cdr:y>0.12958</cdr:y>
    </cdr:to>
    <cdr:sp macro="" textlink="">
      <cdr:nvSpPr>
        <cdr:cNvPr id="2" name="CuadroTexto 2"/>
        <cdr:cNvSpPr txBox="1"/>
      </cdr:nvSpPr>
      <cdr:spPr>
        <a:xfrm xmlns:a="http://schemas.openxmlformats.org/drawingml/2006/main">
          <a:off x="1806121" y="295728"/>
          <a:ext cx="6385379" cy="40957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CO" sz="2400" b="1">
              <a:solidFill>
                <a:schemeClr val="tx1">
                  <a:lumMod val="65000"/>
                  <a:lumOff val="35000"/>
                </a:schemeClr>
              </a:solidFill>
            </a:rPr>
            <a:t>ACTIVIDADES POR COMPONENTE PAAC 2023</a:t>
          </a: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0</xdr:col>
      <xdr:colOff>1247774</xdr:colOff>
      <xdr:row>0</xdr:row>
      <xdr:rowOff>117361</xdr:rowOff>
    </xdr:from>
    <xdr:to>
      <xdr:col>0</xdr:col>
      <xdr:colOff>2397125</xdr:colOff>
      <xdr:row>2</xdr:row>
      <xdr:rowOff>320675</xdr:rowOff>
    </xdr:to>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cstate="print"/>
        <a:srcRect/>
        <a:stretch>
          <a:fillRect/>
        </a:stretch>
      </xdr:blipFill>
      <xdr:spPr bwMode="auto">
        <a:xfrm>
          <a:off x="1247774" y="117361"/>
          <a:ext cx="1149351" cy="1012939"/>
        </a:xfrm>
        <a:prstGeom prst="rect">
          <a:avLst/>
        </a:prstGeom>
        <a:noFill/>
        <a:ln w="9525">
          <a:noFill/>
          <a:miter lim="800000"/>
          <a:headEnd/>
          <a:tailEnd/>
        </a:ln>
      </xdr:spPr>
    </xdr:pic>
    <xdr:clientData/>
  </xdr:twoCellAnchor>
  <xdr:twoCellAnchor editAs="oneCell">
    <xdr:from>
      <xdr:col>21</xdr:col>
      <xdr:colOff>1510393</xdr:colOff>
      <xdr:row>0</xdr:row>
      <xdr:rowOff>149678</xdr:rowOff>
    </xdr:from>
    <xdr:to>
      <xdr:col>52</xdr:col>
      <xdr:colOff>387351</xdr:colOff>
      <xdr:row>2</xdr:row>
      <xdr:rowOff>352992</xdr:rowOff>
    </xdr:to>
    <xdr:pic>
      <xdr:nvPicPr>
        <xdr:cNvPr id="3" name="2 Imagen" descr="C:\Users\afrojas\AppData\Local\Microsoft\Windows\Temporary Internet Files\Content.IE5\QBJB3MOR\Escudo_CVP.jpg">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1" cstate="print"/>
        <a:srcRect/>
        <a:stretch>
          <a:fillRect/>
        </a:stretch>
      </xdr:blipFill>
      <xdr:spPr bwMode="auto">
        <a:xfrm>
          <a:off x="65661268" y="149678"/>
          <a:ext cx="1149351" cy="1012939"/>
        </a:xfrm>
        <a:prstGeom prst="rect">
          <a:avLst/>
        </a:prstGeom>
        <a:noFill/>
        <a:ln w="9525">
          <a:noFill/>
          <a:miter lim="800000"/>
          <a:headEnd/>
          <a:tailEnd/>
        </a:ln>
      </xdr:spPr>
    </xdr:pic>
    <xdr:clientData/>
  </xdr:twoCellAnchor>
  <xdr:oneCellAnchor>
    <xdr:from>
      <xdr:col>8</xdr:col>
      <xdr:colOff>1247774</xdr:colOff>
      <xdr:row>0</xdr:row>
      <xdr:rowOff>117361</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1" cstate="print"/>
        <a:srcRect/>
        <a:stretch>
          <a:fillRect/>
        </a:stretch>
      </xdr:blipFill>
      <xdr:spPr bwMode="auto">
        <a:xfrm>
          <a:off x="1247774" y="117361"/>
          <a:ext cx="1149351" cy="1019743"/>
        </a:xfrm>
        <a:prstGeom prst="rect">
          <a:avLst/>
        </a:prstGeom>
        <a:noFill/>
        <a:ln w="9525">
          <a:noFill/>
          <a:miter lim="800000"/>
          <a:headEnd/>
          <a:tailEnd/>
        </a:ln>
      </xdr:spPr>
    </xdr:pic>
    <xdr:clientData/>
  </xdr:oneCellAnchor>
  <xdr:oneCellAnchor>
    <xdr:from>
      <xdr:col>35</xdr:col>
      <xdr:colOff>1510393</xdr:colOff>
      <xdr:row>0</xdr:row>
      <xdr:rowOff>149678</xdr:rowOff>
    </xdr:from>
    <xdr:ext cx="1149351" cy="1028814"/>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print"/>
        <a:srcRect/>
        <a:stretch>
          <a:fillRect/>
        </a:stretch>
      </xdr:blipFill>
      <xdr:spPr bwMode="auto">
        <a:xfrm>
          <a:off x="65820018" y="149678"/>
          <a:ext cx="1149351" cy="1028814"/>
        </a:xfrm>
        <a:prstGeom prst="rect">
          <a:avLst/>
        </a:prstGeom>
        <a:noFill/>
        <a:ln w="9525">
          <a:noFill/>
          <a:miter lim="800000"/>
          <a:headEnd/>
          <a:tailEnd/>
        </a:ln>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xdr:col>
      <xdr:colOff>269874</xdr:colOff>
      <xdr:row>0</xdr:row>
      <xdr:rowOff>164986</xdr:rowOff>
    </xdr:from>
    <xdr:to>
      <xdr:col>1</xdr:col>
      <xdr:colOff>1419225</xdr:colOff>
      <xdr:row>2</xdr:row>
      <xdr:rowOff>305708</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cstate="print"/>
        <a:srcRect/>
        <a:stretch>
          <a:fillRect/>
        </a:stretch>
      </xdr:blipFill>
      <xdr:spPr bwMode="auto">
        <a:xfrm>
          <a:off x="1031874" y="164986"/>
          <a:ext cx="1149351" cy="1045597"/>
        </a:xfrm>
        <a:prstGeom prst="rect">
          <a:avLst/>
        </a:prstGeom>
        <a:noFill/>
        <a:ln w="9525">
          <a:noFill/>
          <a:miter lim="800000"/>
          <a:headEnd/>
          <a:tailEnd/>
        </a:ln>
      </xdr:spPr>
    </xdr:pic>
    <xdr:clientData/>
  </xdr:twoCellAnchor>
  <xdr:oneCellAnchor>
    <xdr:from>
      <xdr:col>10</xdr:col>
      <xdr:colOff>2276474</xdr:colOff>
      <xdr:row>0</xdr:row>
      <xdr:rowOff>152400</xdr:rowOff>
    </xdr:from>
    <xdr:ext cx="1149351" cy="1038793"/>
    <xdr:pic>
      <xdr:nvPicPr>
        <xdr:cNvPr id="3" name="2 Imagen" descr="C:\Users\afrojas\AppData\Local\Microsoft\Windows\Temporary Internet Files\Content.IE5\QBJB3MOR\Escudo_CVP.jpg">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1" cstate="print"/>
        <a:srcRect/>
        <a:stretch>
          <a:fillRect/>
        </a:stretch>
      </xdr:blipFill>
      <xdr:spPr bwMode="auto">
        <a:xfrm>
          <a:off x="30953074" y="152400"/>
          <a:ext cx="1149351" cy="1038793"/>
        </a:xfrm>
        <a:prstGeom prst="rect">
          <a:avLst/>
        </a:prstGeom>
        <a:noFill/>
        <a:ln w="9525">
          <a:noFill/>
          <a:miter lim="800000"/>
          <a:headEnd/>
          <a:tailEnd/>
        </a:ln>
      </xdr:spPr>
    </xdr:pic>
    <xdr:clientData/>
  </xdr:oneCellAnchor>
  <xdr:oneCellAnchor>
    <xdr:from>
      <xdr:col>23</xdr:col>
      <xdr:colOff>1981200</xdr:colOff>
      <xdr:row>0</xdr:row>
      <xdr:rowOff>304800</xdr:rowOff>
    </xdr:from>
    <xdr:ext cx="1149351" cy="1038793"/>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1" cstate="print"/>
        <a:srcRect/>
        <a:stretch>
          <a:fillRect/>
        </a:stretch>
      </xdr:blipFill>
      <xdr:spPr bwMode="auto">
        <a:xfrm>
          <a:off x="63169800" y="304800"/>
          <a:ext cx="1149351" cy="1038793"/>
        </a:xfrm>
        <a:prstGeom prst="rect">
          <a:avLst/>
        </a:prstGeom>
        <a:noFill/>
        <a:ln w="9525">
          <a:noFill/>
          <a:miter lim="800000"/>
          <a:headEnd/>
          <a:tailEnd/>
        </a:ln>
      </xdr:spPr>
    </xdr:pic>
    <xdr:clientData/>
  </xdr:oneCellAnchor>
  <xdr:oneCellAnchor>
    <xdr:from>
      <xdr:col>37</xdr:col>
      <xdr:colOff>1981200</xdr:colOff>
      <xdr:row>0</xdr:row>
      <xdr:rowOff>304800</xdr:rowOff>
    </xdr:from>
    <xdr:ext cx="1149351" cy="1038793"/>
    <xdr:pic>
      <xdr:nvPicPr>
        <xdr:cNvPr id="5" name="2 Imagen" descr="C:\Users\afrojas\AppData\Local\Microsoft\Windows\Temporary Internet Files\Content.IE5\QBJB3MOR\Escudo_CVP.jpg">
          <a:extLst>
            <a:ext uri="{FF2B5EF4-FFF2-40B4-BE49-F238E27FC236}">
              <a16:creationId xmlns:a16="http://schemas.microsoft.com/office/drawing/2014/main" id="{00000000-0008-0000-0700-000005000000}"/>
            </a:ext>
          </a:extLst>
        </xdr:cNvPr>
        <xdr:cNvPicPr/>
      </xdr:nvPicPr>
      <xdr:blipFill>
        <a:blip xmlns:r="http://schemas.openxmlformats.org/officeDocument/2006/relationships" r:embed="rId1" cstate="print"/>
        <a:srcRect/>
        <a:stretch>
          <a:fillRect/>
        </a:stretch>
      </xdr:blipFill>
      <xdr:spPr bwMode="auto">
        <a:xfrm>
          <a:off x="63539914" y="304800"/>
          <a:ext cx="1149351" cy="1038793"/>
        </a:xfrm>
        <a:prstGeom prst="rect">
          <a:avLst/>
        </a:prstGeom>
        <a:noFill/>
        <a:ln w="9525">
          <a:noFill/>
          <a:miter lim="800000"/>
          <a:headEnd/>
          <a:tailEnd/>
        </a:ln>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465667</xdr:colOff>
      <xdr:row>0</xdr:row>
      <xdr:rowOff>204107</xdr:rowOff>
    </xdr:from>
    <xdr:to>
      <xdr:col>0</xdr:col>
      <xdr:colOff>1793875</xdr:colOff>
      <xdr:row>2</xdr:row>
      <xdr:rowOff>381000</xdr:rowOff>
    </xdr:to>
    <xdr:pic>
      <xdr:nvPicPr>
        <xdr:cNvPr id="7" name="2 Imagen" descr="C:\Users\afrojas\AppData\Local\Microsoft\Windows\Temporary Internet Files\Content.IE5\QBJB3MOR\Escudo_CVP.jpg">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cstate="print"/>
        <a:srcRect/>
        <a:stretch>
          <a:fillRect/>
        </a:stretch>
      </xdr:blipFill>
      <xdr:spPr bwMode="auto">
        <a:xfrm>
          <a:off x="465667" y="204107"/>
          <a:ext cx="1328208" cy="1065893"/>
        </a:xfrm>
        <a:prstGeom prst="rect">
          <a:avLst/>
        </a:prstGeom>
        <a:noFill/>
        <a:ln w="9525">
          <a:noFill/>
          <a:miter lim="800000"/>
          <a:headEnd/>
          <a:tailEnd/>
        </a:ln>
      </xdr:spPr>
    </xdr:pic>
    <xdr:clientData/>
  </xdr:twoCellAnchor>
  <xdr:oneCellAnchor>
    <xdr:from>
      <xdr:col>21</xdr:col>
      <xdr:colOff>1021291</xdr:colOff>
      <xdr:row>0</xdr:row>
      <xdr:rowOff>394607</xdr:rowOff>
    </xdr:from>
    <xdr:ext cx="1248833" cy="1161143"/>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1" cstate="print"/>
        <a:srcRect/>
        <a:stretch>
          <a:fillRect/>
        </a:stretch>
      </xdr:blipFill>
      <xdr:spPr bwMode="auto">
        <a:xfrm>
          <a:off x="55282041" y="394607"/>
          <a:ext cx="1248833" cy="1161143"/>
        </a:xfrm>
        <a:prstGeom prst="rect">
          <a:avLst/>
        </a:prstGeom>
        <a:noFill/>
        <a:ln w="9525">
          <a:noFill/>
          <a:miter lim="800000"/>
          <a:headEnd/>
          <a:tailEnd/>
        </a:ln>
      </xdr:spPr>
    </xdr:pic>
    <xdr:clientData/>
  </xdr:oneCellAnchor>
  <xdr:oneCellAnchor>
    <xdr:from>
      <xdr:col>8</xdr:col>
      <xdr:colOff>465667</xdr:colOff>
      <xdr:row>0</xdr:row>
      <xdr:rowOff>204107</xdr:rowOff>
    </xdr:from>
    <xdr:ext cx="1328208" cy="1065893"/>
    <xdr:pic>
      <xdr:nvPicPr>
        <xdr:cNvPr id="5" name="2 Imagen" descr="C:\Users\afrojas\AppData\Local\Microsoft\Windows\Temporary Internet Files\Content.IE5\QBJB3MOR\Escudo_CVP.jpg">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1" cstate="print"/>
        <a:srcRect/>
        <a:stretch>
          <a:fillRect/>
        </a:stretch>
      </xdr:blipFill>
      <xdr:spPr bwMode="auto">
        <a:xfrm>
          <a:off x="465667" y="204107"/>
          <a:ext cx="1328208" cy="1065893"/>
        </a:xfrm>
        <a:prstGeom prst="rect">
          <a:avLst/>
        </a:prstGeom>
        <a:noFill/>
        <a:ln w="9525">
          <a:noFill/>
          <a:miter lim="800000"/>
          <a:headEnd/>
          <a:tailEnd/>
        </a:ln>
      </xdr:spPr>
    </xdr:pic>
    <xdr:clientData/>
  </xdr:oneCellAnchor>
  <xdr:oneCellAnchor>
    <xdr:from>
      <xdr:col>15</xdr:col>
      <xdr:colOff>465667</xdr:colOff>
      <xdr:row>0</xdr:row>
      <xdr:rowOff>204107</xdr:rowOff>
    </xdr:from>
    <xdr:ext cx="1328208" cy="1065893"/>
    <xdr:pic>
      <xdr:nvPicPr>
        <xdr:cNvPr id="6" name="2 Imagen" descr="C:\Users\afrojas\AppData\Local\Microsoft\Windows\Temporary Internet Files\Content.IE5\QBJB3MOR\Escudo_CVP.jpg">
          <a:extLst>
            <a:ext uri="{FF2B5EF4-FFF2-40B4-BE49-F238E27FC236}">
              <a16:creationId xmlns:a16="http://schemas.microsoft.com/office/drawing/2014/main" id="{00000000-0008-0000-0800-000006000000}"/>
            </a:ext>
          </a:extLst>
        </xdr:cNvPr>
        <xdr:cNvPicPr/>
      </xdr:nvPicPr>
      <xdr:blipFill>
        <a:blip xmlns:r="http://schemas.openxmlformats.org/officeDocument/2006/relationships" r:embed="rId1" cstate="print"/>
        <a:srcRect/>
        <a:stretch>
          <a:fillRect/>
        </a:stretch>
      </xdr:blipFill>
      <xdr:spPr bwMode="auto">
        <a:xfrm>
          <a:off x="19642667" y="204107"/>
          <a:ext cx="1328208" cy="1065893"/>
        </a:xfrm>
        <a:prstGeom prst="rect">
          <a:avLst/>
        </a:prstGeom>
        <a:noFill/>
        <a:ln w="9525">
          <a:noFill/>
          <a:miter lim="800000"/>
          <a:headEnd/>
          <a:tailEnd/>
        </a:ln>
      </xdr:spPr>
    </xdr:pic>
    <xdr:clientData/>
  </xdr:oneCellAnchor>
  <xdr:oneCellAnchor>
    <xdr:from>
      <xdr:col>35</xdr:col>
      <xdr:colOff>1021291</xdr:colOff>
      <xdr:row>0</xdr:row>
      <xdr:rowOff>394607</xdr:rowOff>
    </xdr:from>
    <xdr:ext cx="1248833" cy="1161143"/>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cstate="print"/>
        <a:srcRect/>
        <a:stretch>
          <a:fillRect/>
        </a:stretch>
      </xdr:blipFill>
      <xdr:spPr bwMode="auto">
        <a:xfrm>
          <a:off x="54524577" y="394607"/>
          <a:ext cx="1248833" cy="1161143"/>
        </a:xfrm>
        <a:prstGeom prst="rect">
          <a:avLst/>
        </a:prstGeom>
        <a:noFill/>
        <a:ln w="9525">
          <a:noFill/>
          <a:miter lim="800000"/>
          <a:headEnd/>
          <a:tailEnd/>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216.160.201\planeacion\Oficial\9%20PAAC\208-PLA-Ft-05%20Plan%20Anticorrupcion%20y%20Atencion%20a%20la%20Ciudadano%202022%20sin%20bloque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64D6A505\20210507_208-PLA-Ft-05%20PLAN%20ANTICORRUPCI&#211;N%20Y%20ATENCI&#211;N%20AL%20CIUDADANO_Monitoreo_Final%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bout:bla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
      <sheetName val="INICIO"/>
      <sheetName val="OBJETIVOS"/>
      <sheetName val="1. GESTIÓN RIESGO CORRUPCIÓN"/>
      <sheetName val="2. RACIONALIZACIÓN DE TRÁMITES "/>
      <sheetName val="3. RENDICIÓN DE CUENTAS"/>
      <sheetName val="4. MECANISMO ATENCIÓN CIUDADANO"/>
      <sheetName val="5. TRANSPARENCIA"/>
      <sheetName val="6. INICIATIVAS ADICIONALES"/>
      <sheetName val="CONTROL DE CAMBIOS."/>
      <sheetName val="7. GESTIÓN DE INTEGRIDAD"/>
      <sheetName val="CONTROL DE CAMBIOS"/>
    </sheetNames>
    <sheetDataSet>
      <sheetData sheetId="0">
        <row r="25">
          <cell r="D25" t="str">
            <v>ExcepcionalInsignificante</v>
          </cell>
          <cell r="E25" t="str">
            <v>Bajo</v>
          </cell>
        </row>
        <row r="26">
          <cell r="D26" t="str">
            <v>ExcepcionalMenor</v>
          </cell>
          <cell r="E26" t="str">
            <v>Bajo</v>
          </cell>
        </row>
        <row r="27">
          <cell r="D27" t="str">
            <v>ExcepcionalModerado</v>
          </cell>
          <cell r="E27" t="str">
            <v>Medio</v>
          </cell>
        </row>
        <row r="28">
          <cell r="D28" t="str">
            <v>ExcepcionalMayor</v>
          </cell>
          <cell r="E28" t="str">
            <v>Alto</v>
          </cell>
        </row>
        <row r="29">
          <cell r="D29" t="str">
            <v>ExcepcionalCatastrofico</v>
          </cell>
          <cell r="E29" t="str">
            <v>Alto</v>
          </cell>
        </row>
        <row r="30">
          <cell r="D30" t="str">
            <v>ImprobableInsignificante</v>
          </cell>
          <cell r="E30" t="str">
            <v>Bajo</v>
          </cell>
        </row>
        <row r="31">
          <cell r="D31" t="str">
            <v>ImprobableMenor</v>
          </cell>
          <cell r="E31" t="str">
            <v>Bajo</v>
          </cell>
        </row>
        <row r="32">
          <cell r="D32" t="str">
            <v>ImprobableModerado</v>
          </cell>
          <cell r="E32" t="str">
            <v>Medio</v>
          </cell>
        </row>
        <row r="33">
          <cell r="D33" t="str">
            <v>ImprobableMayor</v>
          </cell>
          <cell r="E33" t="str">
            <v>Alto</v>
          </cell>
        </row>
        <row r="34">
          <cell r="D34" t="str">
            <v>ImprobableCatastrofico</v>
          </cell>
          <cell r="E34" t="str">
            <v>Extremo</v>
          </cell>
        </row>
        <row r="35">
          <cell r="D35" t="str">
            <v>PosibleInsignificante</v>
          </cell>
          <cell r="E35" t="str">
            <v>Bajo</v>
          </cell>
        </row>
        <row r="36">
          <cell r="D36" t="str">
            <v>PosibleMenor</v>
          </cell>
          <cell r="E36" t="str">
            <v>Medio</v>
          </cell>
        </row>
        <row r="37">
          <cell r="D37" t="str">
            <v>PosibleModerado</v>
          </cell>
          <cell r="E37" t="str">
            <v>Alto</v>
          </cell>
        </row>
        <row r="38">
          <cell r="D38" t="str">
            <v>PosibleMayor</v>
          </cell>
          <cell r="E38" t="str">
            <v>Extremo</v>
          </cell>
        </row>
        <row r="39">
          <cell r="D39" t="str">
            <v>PosibleCatastrofico</v>
          </cell>
          <cell r="E39" t="str">
            <v>Extremo</v>
          </cell>
        </row>
        <row r="40">
          <cell r="D40" t="str">
            <v>ProbableInsignificante</v>
          </cell>
          <cell r="E40" t="str">
            <v>Medio</v>
          </cell>
        </row>
        <row r="41">
          <cell r="D41" t="str">
            <v>ProbableMenor</v>
          </cell>
          <cell r="E41" t="str">
            <v>Alto</v>
          </cell>
        </row>
        <row r="42">
          <cell r="D42" t="str">
            <v>ProbableModerado</v>
          </cell>
          <cell r="E42" t="str">
            <v>Alto</v>
          </cell>
        </row>
        <row r="43">
          <cell r="D43" t="str">
            <v>ProbableMayor</v>
          </cell>
          <cell r="E43" t="str">
            <v>Extremo</v>
          </cell>
        </row>
        <row r="44">
          <cell r="D44" t="str">
            <v>ProbableCatastrofico</v>
          </cell>
          <cell r="E44" t="str">
            <v>Extremo</v>
          </cell>
        </row>
        <row r="45">
          <cell r="D45" t="str">
            <v>Casi SeguroInsignificante</v>
          </cell>
          <cell r="E45" t="str">
            <v>Alto</v>
          </cell>
        </row>
        <row r="46">
          <cell r="D46" t="str">
            <v>Casi SeguroMenor</v>
          </cell>
          <cell r="E46" t="str">
            <v>Alto</v>
          </cell>
        </row>
        <row r="47">
          <cell r="D47" t="str">
            <v>Casi SeguroModerado</v>
          </cell>
          <cell r="E47" t="str">
            <v>Extremo</v>
          </cell>
        </row>
        <row r="48">
          <cell r="D48" t="str">
            <v>Casi SeguroMayor</v>
          </cell>
          <cell r="E48" t="str">
            <v>Extremo</v>
          </cell>
        </row>
        <row r="49">
          <cell r="D49" t="str">
            <v>Casi SeguroCatastrofico</v>
          </cell>
          <cell r="E49" t="str">
            <v>Extremo</v>
          </cell>
        </row>
        <row r="57">
          <cell r="D57" t="str">
            <v>ExcepcionalModerado</v>
          </cell>
          <cell r="E57" t="str">
            <v>Baja</v>
          </cell>
        </row>
        <row r="58">
          <cell r="D58" t="str">
            <v>ExcepcionalMayor</v>
          </cell>
          <cell r="E58" t="str">
            <v>Baja</v>
          </cell>
        </row>
        <row r="59">
          <cell r="D59" t="str">
            <v>ExcepcionalCatastrofico</v>
          </cell>
          <cell r="E59" t="str">
            <v>Moderada</v>
          </cell>
        </row>
        <row r="60">
          <cell r="D60" t="str">
            <v>ImprobableModerado</v>
          </cell>
          <cell r="E60" t="str">
            <v>Baja</v>
          </cell>
        </row>
        <row r="61">
          <cell r="D61" t="str">
            <v>ImprobableMayor</v>
          </cell>
          <cell r="E61" t="str">
            <v>Moderada</v>
          </cell>
        </row>
        <row r="62">
          <cell r="D62" t="str">
            <v>ImprobableCatastrofico</v>
          </cell>
          <cell r="E62" t="str">
            <v>Alta</v>
          </cell>
        </row>
        <row r="63">
          <cell r="D63" t="str">
            <v>PosibleModerado</v>
          </cell>
          <cell r="E63" t="str">
            <v>Moderada</v>
          </cell>
        </row>
        <row r="64">
          <cell r="D64" t="str">
            <v>PosibleMayor</v>
          </cell>
          <cell r="E64" t="str">
            <v>Alta</v>
          </cell>
        </row>
        <row r="65">
          <cell r="D65" t="str">
            <v>PosibleCatastrofico</v>
          </cell>
          <cell r="E65" t="str">
            <v>Extrema</v>
          </cell>
        </row>
        <row r="66">
          <cell r="D66" t="str">
            <v>ProbableModerado</v>
          </cell>
          <cell r="E66" t="str">
            <v>Moderada</v>
          </cell>
        </row>
        <row r="67">
          <cell r="D67" t="str">
            <v>ProbableMayor</v>
          </cell>
          <cell r="E67" t="str">
            <v>Alta</v>
          </cell>
        </row>
        <row r="68">
          <cell r="D68" t="str">
            <v>ProbableCatastrofico</v>
          </cell>
          <cell r="E68" t="str">
            <v>Extrema</v>
          </cell>
        </row>
        <row r="69">
          <cell r="D69" t="str">
            <v>Casi SeguroModerado</v>
          </cell>
          <cell r="E69" t="str">
            <v>Moderada</v>
          </cell>
        </row>
        <row r="70">
          <cell r="D70" t="str">
            <v>Casi SeguroMayor</v>
          </cell>
          <cell r="E70" t="str">
            <v>Alta</v>
          </cell>
        </row>
        <row r="71">
          <cell r="D71" t="str">
            <v>Casi SeguroCatastrofico</v>
          </cell>
          <cell r="E71" t="str">
            <v>Extrema</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
      <sheetName val="ÍNDICE"/>
      <sheetName val="1. GESTIÓN RIESGO CORRUPCIÓN"/>
      <sheetName val="2. RACIONALIZACIÓN DE TRÁMITES "/>
      <sheetName val="3. RENDICIÓN DE CUENTAS"/>
      <sheetName val="4. MECANISMO ATENCIÓN CIUDADANO"/>
      <sheetName val="5. TRANSPARENCIA"/>
      <sheetName val="6. INICIATIVAS ADICIONALES"/>
      <sheetName val="7. GESTIÓN DE INTEGRIDAD"/>
      <sheetName val="CONTROL DE CAMBIOS"/>
    </sheetNames>
    <sheetDataSet>
      <sheetData sheetId="0">
        <row r="25">
          <cell r="D25" t="str">
            <v>ExcepcionalInsignificante</v>
          </cell>
          <cell r="E25" t="str">
            <v>Bajo</v>
          </cell>
        </row>
        <row r="26">
          <cell r="D26" t="str">
            <v>ExcepcionalMenor</v>
          </cell>
          <cell r="E26" t="str">
            <v>Bajo</v>
          </cell>
        </row>
        <row r="27">
          <cell r="D27" t="str">
            <v>ExcepcionalModerado</v>
          </cell>
          <cell r="E27" t="str">
            <v>Medio</v>
          </cell>
        </row>
        <row r="28">
          <cell r="D28" t="str">
            <v>ExcepcionalMayor</v>
          </cell>
          <cell r="E28" t="str">
            <v>Alto</v>
          </cell>
        </row>
        <row r="29">
          <cell r="D29" t="str">
            <v>ExcepcionalCatastrofico</v>
          </cell>
          <cell r="E29" t="str">
            <v>Alto</v>
          </cell>
        </row>
        <row r="30">
          <cell r="D30" t="str">
            <v>ImprobableInsignificante</v>
          </cell>
          <cell r="E30" t="str">
            <v>Bajo</v>
          </cell>
        </row>
        <row r="31">
          <cell r="D31" t="str">
            <v>ImprobableMenor</v>
          </cell>
          <cell r="E31" t="str">
            <v>Bajo</v>
          </cell>
        </row>
        <row r="32">
          <cell r="D32" t="str">
            <v>ImprobableModerado</v>
          </cell>
          <cell r="E32" t="str">
            <v>Medio</v>
          </cell>
        </row>
        <row r="33">
          <cell r="D33" t="str">
            <v>ImprobableMayor</v>
          </cell>
          <cell r="E33" t="str">
            <v>Alto</v>
          </cell>
        </row>
        <row r="34">
          <cell r="D34" t="str">
            <v>ImprobableCatastrofico</v>
          </cell>
          <cell r="E34" t="str">
            <v>Extremo</v>
          </cell>
        </row>
        <row r="35">
          <cell r="D35" t="str">
            <v>PosibleInsignificante</v>
          </cell>
          <cell r="E35" t="str">
            <v>Bajo</v>
          </cell>
        </row>
        <row r="36">
          <cell r="D36" t="str">
            <v>PosibleMenor</v>
          </cell>
          <cell r="E36" t="str">
            <v>Medio</v>
          </cell>
        </row>
        <row r="37">
          <cell r="D37" t="str">
            <v>PosibleModerado</v>
          </cell>
          <cell r="E37" t="str">
            <v>Alto</v>
          </cell>
        </row>
        <row r="38">
          <cell r="D38" t="str">
            <v>PosibleMayor</v>
          </cell>
          <cell r="E38" t="str">
            <v>Extremo</v>
          </cell>
        </row>
        <row r="39">
          <cell r="D39" t="str">
            <v>PosibleCatastrofico</v>
          </cell>
          <cell r="E39" t="str">
            <v>Extremo</v>
          </cell>
        </row>
        <row r="40">
          <cell r="D40" t="str">
            <v>ProbableInsignificante</v>
          </cell>
          <cell r="E40" t="str">
            <v>Medio</v>
          </cell>
        </row>
        <row r="41">
          <cell r="D41" t="str">
            <v>ProbableMenor</v>
          </cell>
          <cell r="E41" t="str">
            <v>Alto</v>
          </cell>
        </row>
        <row r="42">
          <cell r="D42" t="str">
            <v>ProbableModerado</v>
          </cell>
          <cell r="E42" t="str">
            <v>Alto</v>
          </cell>
        </row>
        <row r="43">
          <cell r="D43" t="str">
            <v>ProbableMayor</v>
          </cell>
          <cell r="E43" t="str">
            <v>Extremo</v>
          </cell>
        </row>
        <row r="44">
          <cell r="D44" t="str">
            <v>ProbableCatastrofico</v>
          </cell>
          <cell r="E44" t="str">
            <v>Extremo</v>
          </cell>
        </row>
        <row r="45">
          <cell r="D45" t="str">
            <v>Casi SeguroInsignificante</v>
          </cell>
          <cell r="E45" t="str">
            <v>Alto</v>
          </cell>
        </row>
        <row r="46">
          <cell r="D46" t="str">
            <v>Casi SeguroMenor</v>
          </cell>
          <cell r="E46" t="str">
            <v>Alto</v>
          </cell>
        </row>
        <row r="47">
          <cell r="D47" t="str">
            <v>Casi SeguroModerado</v>
          </cell>
          <cell r="E47" t="str">
            <v>Extremo</v>
          </cell>
        </row>
        <row r="48">
          <cell r="D48" t="str">
            <v>Casi SeguroMayor</v>
          </cell>
          <cell r="E48" t="str">
            <v>Extremo</v>
          </cell>
        </row>
        <row r="49">
          <cell r="D49" t="str">
            <v>Casi SeguroCatastrofico</v>
          </cell>
          <cell r="E49" t="str">
            <v>Extremo</v>
          </cell>
        </row>
        <row r="57">
          <cell r="D57" t="str">
            <v>ExcepcionalModerado</v>
          </cell>
          <cell r="E57" t="str">
            <v>Baja</v>
          </cell>
        </row>
        <row r="58">
          <cell r="D58" t="str">
            <v>ExcepcionalMayor</v>
          </cell>
          <cell r="E58" t="str">
            <v>Baja</v>
          </cell>
        </row>
        <row r="59">
          <cell r="D59" t="str">
            <v>ExcepcionalCatastrofico</v>
          </cell>
          <cell r="E59" t="str">
            <v>Moderada</v>
          </cell>
        </row>
        <row r="60">
          <cell r="D60" t="str">
            <v>ImprobableModerado</v>
          </cell>
          <cell r="E60" t="str">
            <v>Baja</v>
          </cell>
        </row>
        <row r="61">
          <cell r="D61" t="str">
            <v>ImprobableMayor</v>
          </cell>
          <cell r="E61" t="str">
            <v>Moderada</v>
          </cell>
        </row>
        <row r="62">
          <cell r="D62" t="str">
            <v>ImprobableCatastrofico</v>
          </cell>
          <cell r="E62" t="str">
            <v>Alta</v>
          </cell>
        </row>
        <row r="63">
          <cell r="D63" t="str">
            <v>PosibleModerado</v>
          </cell>
          <cell r="E63" t="str">
            <v>Moderada</v>
          </cell>
        </row>
        <row r="64">
          <cell r="D64" t="str">
            <v>PosibleMayor</v>
          </cell>
          <cell r="E64" t="str">
            <v>Alta</v>
          </cell>
        </row>
        <row r="65">
          <cell r="D65" t="str">
            <v>PosibleCatastrofico</v>
          </cell>
          <cell r="E65" t="str">
            <v>Extrema</v>
          </cell>
        </row>
        <row r="66">
          <cell r="D66" t="str">
            <v>ProbableModerado</v>
          </cell>
          <cell r="E66" t="str">
            <v>Moderada</v>
          </cell>
        </row>
        <row r="67">
          <cell r="D67" t="str">
            <v>ProbableMayor</v>
          </cell>
          <cell r="E67" t="str">
            <v>Alta</v>
          </cell>
        </row>
        <row r="68">
          <cell r="D68" t="str">
            <v>ProbableCatastrofico</v>
          </cell>
          <cell r="E68" t="str">
            <v>Extrema</v>
          </cell>
        </row>
        <row r="69">
          <cell r="D69" t="str">
            <v>Casi SeguroModerado</v>
          </cell>
          <cell r="E69" t="str">
            <v>Moderada</v>
          </cell>
        </row>
        <row r="70">
          <cell r="D70" t="str">
            <v>Casi SeguroMayor</v>
          </cell>
          <cell r="E70" t="str">
            <v>Alta</v>
          </cell>
        </row>
        <row r="71">
          <cell r="D71" t="str">
            <v>Casi SeguroCatastrofico</v>
          </cell>
          <cell r="E71" t="str">
            <v>Extrema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ÓN"/>
      <sheetName val="POLITICA RIESGOS"/>
      <sheetName val="MATRIZ DE RIESGOS"/>
      <sheetName val="ANTITRAMITES"/>
      <sheetName val="RENDICION DE CUENTAS"/>
      <sheetName val="ATENCION AL CIUDADANO"/>
      <sheetName val="TRANSPARENCIA"/>
      <sheetName val="INICIATIVAS"/>
      <sheetName val="CODIGO DE INTEGRIDAD "/>
      <sheetName val="GUÍA "/>
      <sheetName val="CONTROL DE CAMBIOS"/>
      <sheetName val="Hoja1"/>
      <sheetName val="Caracterización indicadores"/>
      <sheetName val="OPCIONES"/>
      <sheetName val="REGISTRO"/>
      <sheetName val="CARACTERIZAR"/>
      <sheetName val="NOMBRES"/>
      <sheetName val="INDICADOR"/>
      <sheetName val="TD"/>
      <sheetName val="INICIO"/>
      <sheetName val="HISTORICO ACCIONES"/>
      <sheetName val="PAG"/>
      <sheetName val="HV Indicadores"/>
      <sheetName val="Contexto del Proceso"/>
      <sheetName val="Riesgo(1)"/>
      <sheetName val="BD"/>
      <sheetName val="Riesgo(2)"/>
      <sheetName val="Riesgo(3)"/>
      <sheetName val="RiesCrr(1)"/>
      <sheetName val="Hoja2"/>
      <sheetName val="DOFA"/>
      <sheetName val="Ejemplo Causas y Consecuencias"/>
      <sheetName val="INSTRUCTIVO"/>
      <sheetName val="ESTRATEGIAS DE RACIONALIZACION"/>
      <sheetName val="CADENA DE TRÁMITES"/>
      <sheetName val="TABLA"/>
      <sheetName val="Tablas instituciones"/>
      <sheetName val="3. RENDICION DE CUENTAS"/>
      <sheetName val="4. ATENCION AL CIUDADANO"/>
      <sheetName val="5. TRANSPARENCIA"/>
      <sheetName val="H de V"/>
      <sheetName val="Resultados"/>
      <sheetName val="RiesCrr(2)"/>
      <sheetName val="Plan Anual de Auditorías 2020"/>
      <sheetName val="Listas Desplegables"/>
      <sheetName val="1. GESTIÓN RIESGO CORRUPCIÓN"/>
      <sheetName val="2. RACIONALIZACIÓN DE TRÁMITES "/>
      <sheetName val="3. RENDICIÓN DE CUENTAS"/>
      <sheetName val="4. MECANISMO ATENCIÓN CIUDADANO"/>
      <sheetName val="6. INICIATIVAS ADICIONALES"/>
      <sheetName val="7. GESTIÓN DE INTEGRIDAD"/>
    </sheetNames>
    <sheetDataSet>
      <sheetData sheetId="0"/>
      <sheetData sheetId="1"/>
      <sheetData sheetId="2" refreshError="1"/>
      <sheetData sheetId="3"/>
      <sheetData sheetId="4"/>
      <sheetData sheetId="5"/>
      <sheetData sheetId="6"/>
      <sheetData sheetId="7"/>
      <sheetData sheetId="8"/>
      <sheetData sheetId="9"/>
      <sheetData sheetId="10"/>
      <sheetData sheetId="11" refreshError="1">
        <row r="2">
          <cell r="A2" t="str">
            <v>EFECTIVIDAD</v>
          </cell>
          <cell r="C2" t="str">
            <v>Mensual</v>
          </cell>
          <cell r="D2" t="str">
            <v>Positiva</v>
          </cell>
          <cell r="E2" t="str">
            <v>Matrices de riesgos</v>
          </cell>
        </row>
        <row r="3">
          <cell r="A3" t="str">
            <v>EFICACIA</v>
          </cell>
          <cell r="C3" t="str">
            <v>Bimestral</v>
          </cell>
          <cell r="D3" t="str">
            <v>Negativa</v>
          </cell>
          <cell r="E3" t="str">
            <v>Plan de Acción de Gestión</v>
          </cell>
        </row>
        <row r="4">
          <cell r="A4" t="str">
            <v>EFICIENCIA</v>
          </cell>
          <cell r="C4" t="str">
            <v>Trimestral</v>
          </cell>
          <cell r="D4" t="str">
            <v>Constante</v>
          </cell>
          <cell r="E4" t="str">
            <v>Planes de Mejoramiento</v>
          </cell>
        </row>
        <row r="5">
          <cell r="C5" t="str">
            <v>Semestral</v>
          </cell>
        </row>
        <row r="6">
          <cell r="C6" t="str">
            <v>Anual</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ow r="2">
          <cell r="B2" t="str">
            <v>La materialización del riesgo no conlleva a pérdidas económicas.</v>
          </cell>
        </row>
      </sheetData>
      <sheetData sheetId="26" refreshError="1"/>
      <sheetData sheetId="27" refreshError="1"/>
      <sheetData sheetId="28" refreshError="1"/>
      <sheetData sheetId="29">
        <row r="2">
          <cell r="A2" t="str">
            <v>OAJ-1.1</v>
          </cell>
        </row>
      </sheetData>
      <sheetData sheetId="30" refreshError="1"/>
      <sheetData sheetId="31" refreshError="1"/>
      <sheetData sheetId="32" refreshError="1"/>
      <sheetData sheetId="33" refreshError="1"/>
      <sheetData sheetId="34" refreshError="1"/>
      <sheetData sheetId="35">
        <row r="2">
          <cell r="B2" t="str">
            <v>Agricultura y Desarrollo Rural</v>
          </cell>
        </row>
      </sheetData>
      <sheetData sheetId="36" refreshError="1"/>
      <sheetData sheetId="37"/>
      <sheetData sheetId="38"/>
      <sheetData sheetId="39"/>
      <sheetData sheetId="40"/>
      <sheetData sheetId="41" refreshError="1"/>
      <sheetData sheetId="42"/>
      <sheetData sheetId="43"/>
      <sheetData sheetId="44">
        <row r="4">
          <cell r="A4" t="str">
            <v>Auditoría</v>
          </cell>
        </row>
      </sheetData>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drive.google.com/drive/folders/1QopkH6uaE4uLaC8qgyhZ6CYHpV8SuFeu" TargetMode="External"/><Relationship Id="rId1" Type="http://schemas.openxmlformats.org/officeDocument/2006/relationships/hyperlink" Target="https://drive.google.com/drive/folders/1QopkH6uaE4uLaC8qgyhZ6CYHpV8SuFeu" TargetMode="Externa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3" Type="http://schemas.openxmlformats.org/officeDocument/2006/relationships/hyperlink" Target="https://drive.google.com/drive/folders/1AqWGLzlsKQTuSsI67iD9RWcI83m5Aova" TargetMode="External"/><Relationship Id="rId2" Type="http://schemas.openxmlformats.org/officeDocument/2006/relationships/hyperlink" Target="https://drive.google.com/drive/folders/10H9PMhVLZqCDsaeQHPrfQ7VkN6uMZy9S" TargetMode="External"/><Relationship Id="rId1" Type="http://schemas.openxmlformats.org/officeDocument/2006/relationships/hyperlink" Target="https://drive.google.com/drive/folders/1AqWGLzlsKQTuSsI67iD9RWcI83m5Aova" TargetMode="External"/><Relationship Id="rId6" Type="http://schemas.openxmlformats.org/officeDocument/2006/relationships/drawing" Target="../drawings/drawing12.xml"/><Relationship Id="rId5" Type="http://schemas.openxmlformats.org/officeDocument/2006/relationships/printerSettings" Target="../printerSettings/printerSettings9.bin"/><Relationship Id="rId4" Type="http://schemas.openxmlformats.org/officeDocument/2006/relationships/hyperlink" Target="https://drive.google.com/drive/folders/10H9PMhVLZqCDsaeQHPrfQ7VkN6uMZy9S"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hyperlink" Target="https://www.cajaviviendapopular.gov.co/?q=Transparencia/mecanismos-espacios-o-instancias-del-men%C3%BA-participa" TargetMode="External"/><Relationship Id="rId7" Type="http://schemas.openxmlformats.org/officeDocument/2006/relationships/drawing" Target="../drawings/drawing9.xml"/><Relationship Id="rId2" Type="http://schemas.openxmlformats.org/officeDocument/2006/relationships/hyperlink" Target="https://drive.google.com/drive/folders/1DZUzFildg26gqArfR9sniQdN5_JmBVKw" TargetMode="External"/><Relationship Id="rId1" Type="http://schemas.openxmlformats.org/officeDocument/2006/relationships/hyperlink" Target="https://drive.google.com/drive/folders/1aJKX5tjj3_RlaRK8v-7Uf5sr2GL8Ycei" TargetMode="External"/><Relationship Id="rId6" Type="http://schemas.openxmlformats.org/officeDocument/2006/relationships/printerSettings" Target="../printerSettings/printerSettings6.bin"/><Relationship Id="rId5" Type="http://schemas.openxmlformats.org/officeDocument/2006/relationships/hyperlink" Target="https://drive.google.com/drive/folders/1DZUzFildg26gqArfR9sniQdN5_JmBVKw" TargetMode="External"/><Relationship Id="rId4" Type="http://schemas.openxmlformats.org/officeDocument/2006/relationships/hyperlink" Target="https://www.cajaviviendapopular.gov.co/?q=Nosotros/Informes/rendicion-de-cuent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N73"/>
  <sheetViews>
    <sheetView topLeftCell="A40" workbookViewId="0">
      <selection activeCell="I45" sqref="I45"/>
    </sheetView>
  </sheetViews>
  <sheetFormatPr baseColWidth="10" defaultRowHeight="15" x14ac:dyDescent="0.25"/>
  <cols>
    <col min="1" max="1" width="14.140625" customWidth="1"/>
    <col min="2" max="6" width="25" customWidth="1"/>
    <col min="7" max="7" width="12.42578125" customWidth="1"/>
    <col min="10" max="10" width="11.85546875" bestFit="1" customWidth="1"/>
  </cols>
  <sheetData>
    <row r="1" spans="1:7" ht="15.75" thickBot="1" x14ac:dyDescent="0.3"/>
    <row r="2" spans="1:7" ht="120" x14ac:dyDescent="0.25">
      <c r="A2" s="10" t="s">
        <v>0</v>
      </c>
      <c r="B2" s="2" t="s">
        <v>4</v>
      </c>
      <c r="C2" s="3" t="s">
        <v>10</v>
      </c>
      <c r="D2" s="3" t="s">
        <v>20</v>
      </c>
      <c r="E2" s="3" t="s">
        <v>11</v>
      </c>
      <c r="F2" s="4" t="s">
        <v>12</v>
      </c>
      <c r="G2" s="29"/>
    </row>
    <row r="3" spans="1:7" ht="75" x14ac:dyDescent="0.25">
      <c r="A3" s="11" t="s">
        <v>1</v>
      </c>
      <c r="B3" s="5" t="s">
        <v>7</v>
      </c>
      <c r="C3" s="1" t="s">
        <v>13</v>
      </c>
      <c r="D3" s="1" t="s">
        <v>14</v>
      </c>
      <c r="E3" s="1" t="s">
        <v>15</v>
      </c>
      <c r="F3" s="6" t="s">
        <v>16</v>
      </c>
      <c r="G3" s="29"/>
    </row>
    <row r="4" spans="1:7" ht="75" x14ac:dyDescent="0.25">
      <c r="A4" s="11" t="s">
        <v>2</v>
      </c>
      <c r="B4" s="5" t="s">
        <v>6</v>
      </c>
      <c r="C4" s="1" t="s">
        <v>27</v>
      </c>
      <c r="D4" s="1" t="s">
        <v>24</v>
      </c>
      <c r="E4" s="1" t="s">
        <v>26</v>
      </c>
      <c r="F4" s="6" t="s">
        <v>25</v>
      </c>
      <c r="G4" s="29"/>
    </row>
    <row r="5" spans="1:7" ht="90" x14ac:dyDescent="0.25">
      <c r="A5" s="11" t="s">
        <v>3</v>
      </c>
      <c r="B5" s="5" t="s">
        <v>28</v>
      </c>
      <c r="C5" s="1" t="s">
        <v>30</v>
      </c>
      <c r="D5" s="1" t="s">
        <v>34</v>
      </c>
      <c r="E5" s="1" t="s">
        <v>31</v>
      </c>
      <c r="F5" s="6" t="s">
        <v>29</v>
      </c>
      <c r="G5" s="29"/>
    </row>
    <row r="6" spans="1:7" ht="75" x14ac:dyDescent="0.25">
      <c r="A6" s="11" t="s">
        <v>35</v>
      </c>
      <c r="B6" s="5" t="s">
        <v>9</v>
      </c>
      <c r="C6" s="1" t="s">
        <v>21</v>
      </c>
      <c r="D6" s="1" t="s">
        <v>17</v>
      </c>
      <c r="E6" s="1" t="s">
        <v>18</v>
      </c>
      <c r="F6" s="6" t="s">
        <v>19</v>
      </c>
      <c r="G6" s="29"/>
    </row>
    <row r="7" spans="1:7" ht="75.75" thickBot="1" x14ac:dyDescent="0.3">
      <c r="A7" s="12" t="s">
        <v>5</v>
      </c>
      <c r="B7" s="16" t="s">
        <v>8</v>
      </c>
      <c r="C7" s="17" t="s">
        <v>33</v>
      </c>
      <c r="D7" s="17" t="s">
        <v>32</v>
      </c>
      <c r="E7" s="17" t="s">
        <v>22</v>
      </c>
      <c r="F7" s="18" t="s">
        <v>23</v>
      </c>
      <c r="G7" s="29"/>
    </row>
    <row r="8" spans="1:7" ht="15.75" thickBot="1" x14ac:dyDescent="0.3">
      <c r="B8" s="19">
        <v>1</v>
      </c>
      <c r="C8" s="20">
        <v>2</v>
      </c>
      <c r="D8" s="20">
        <v>3</v>
      </c>
      <c r="E8" s="20">
        <v>4</v>
      </c>
      <c r="F8" s="21">
        <v>5</v>
      </c>
      <c r="G8" s="30"/>
    </row>
    <row r="11" spans="1:7" ht="15.75" thickBot="1" x14ac:dyDescent="0.3"/>
    <row r="12" spans="1:7" ht="45" x14ac:dyDescent="0.25">
      <c r="A12" s="13" t="s">
        <v>41</v>
      </c>
      <c r="B12" s="2" t="s">
        <v>36</v>
      </c>
      <c r="C12" s="3" t="s">
        <v>39</v>
      </c>
      <c r="D12" s="3" t="s">
        <v>40</v>
      </c>
      <c r="E12" s="3" t="s">
        <v>38</v>
      </c>
      <c r="F12" s="4" t="s">
        <v>37</v>
      </c>
      <c r="G12" s="29"/>
    </row>
    <row r="13" spans="1:7" ht="75" x14ac:dyDescent="0.25">
      <c r="A13" s="14" t="s">
        <v>47</v>
      </c>
      <c r="B13" s="5" t="s">
        <v>46</v>
      </c>
      <c r="C13" s="1" t="s">
        <v>45</v>
      </c>
      <c r="D13" s="1" t="s">
        <v>44</v>
      </c>
      <c r="E13" s="1" t="s">
        <v>43</v>
      </c>
      <c r="F13" s="6" t="s">
        <v>42</v>
      </c>
      <c r="G13" s="29"/>
    </row>
    <row r="14" spans="1:7" ht="90" x14ac:dyDescent="0.25">
      <c r="A14" s="14" t="s">
        <v>56</v>
      </c>
      <c r="B14" s="5" t="s">
        <v>48</v>
      </c>
      <c r="C14" s="1" t="s">
        <v>50</v>
      </c>
      <c r="D14" s="1" t="s">
        <v>49</v>
      </c>
      <c r="E14" s="1" t="s">
        <v>52</v>
      </c>
      <c r="F14" s="6" t="s">
        <v>51</v>
      </c>
      <c r="G14" s="29"/>
    </row>
    <row r="15" spans="1:7" ht="90.75" thickBot="1" x14ac:dyDescent="0.3">
      <c r="A15" s="15" t="s">
        <v>53</v>
      </c>
      <c r="B15" s="7" t="s">
        <v>120</v>
      </c>
      <c r="C15" s="8" t="s">
        <v>121</v>
      </c>
      <c r="D15" s="8" t="s">
        <v>55</v>
      </c>
      <c r="E15" s="8" t="s">
        <v>54</v>
      </c>
      <c r="F15" s="9" t="s">
        <v>122</v>
      </c>
      <c r="G15" s="29"/>
    </row>
    <row r="16" spans="1:7" ht="15.75" thickBot="1" x14ac:dyDescent="0.3">
      <c r="B16" s="19">
        <v>1</v>
      </c>
      <c r="C16" s="20">
        <v>2</v>
      </c>
      <c r="D16" s="20">
        <v>3</v>
      </c>
      <c r="E16" s="20">
        <v>4</v>
      </c>
      <c r="F16" s="21">
        <v>5</v>
      </c>
      <c r="G16" s="30"/>
    </row>
    <row r="18" spans="1:14" ht="15.75" thickBot="1" x14ac:dyDescent="0.3"/>
    <row r="19" spans="1:14" ht="15.75" thickBot="1" x14ac:dyDescent="0.3">
      <c r="A19" s="25" t="s">
        <v>63</v>
      </c>
      <c r="D19" t="s">
        <v>64</v>
      </c>
    </row>
    <row r="20" spans="1:14" x14ac:dyDescent="0.25">
      <c r="A20" s="22" t="s">
        <v>58</v>
      </c>
      <c r="D20" t="s">
        <v>65</v>
      </c>
    </row>
    <row r="21" spans="1:14" x14ac:dyDescent="0.25">
      <c r="A21" s="23" t="s">
        <v>59</v>
      </c>
      <c r="D21" t="s">
        <v>66</v>
      </c>
      <c r="H21" s="26"/>
    </row>
    <row r="22" spans="1:14" x14ac:dyDescent="0.25">
      <c r="A22" s="23" t="s">
        <v>60</v>
      </c>
      <c r="D22" t="s">
        <v>67</v>
      </c>
      <c r="H22" s="26"/>
    </row>
    <row r="23" spans="1:14" x14ac:dyDescent="0.25">
      <c r="A23" s="23" t="s">
        <v>61</v>
      </c>
      <c r="D23" t="s">
        <v>68</v>
      </c>
      <c r="H23" s="26"/>
      <c r="J23" t="s">
        <v>64</v>
      </c>
      <c r="K23" t="s">
        <v>65</v>
      </c>
      <c r="L23" t="s">
        <v>66</v>
      </c>
      <c r="M23" t="s">
        <v>67</v>
      </c>
      <c r="N23" t="s">
        <v>68</v>
      </c>
    </row>
    <row r="24" spans="1:14" ht="15.75" thickBot="1" x14ac:dyDescent="0.3">
      <c r="A24" s="24" t="s">
        <v>62</v>
      </c>
      <c r="H24" s="26"/>
      <c r="I24" t="s">
        <v>98</v>
      </c>
      <c r="J24" t="str">
        <f t="shared" ref="J24:N28" si="0">VLOOKUP($I24&amp;J$23,VALOR,2,0)</f>
        <v>Bajo</v>
      </c>
      <c r="K24" t="str">
        <f t="shared" si="0"/>
        <v>Bajo</v>
      </c>
      <c r="L24" t="str">
        <f t="shared" si="0"/>
        <v>Medio</v>
      </c>
      <c r="M24" t="str">
        <f t="shared" si="0"/>
        <v>Alto</v>
      </c>
      <c r="N24" t="str">
        <f t="shared" si="0"/>
        <v>Alto</v>
      </c>
    </row>
    <row r="25" spans="1:14" x14ac:dyDescent="0.25">
      <c r="D25" t="s">
        <v>73</v>
      </c>
      <c r="E25" s="26" t="s">
        <v>69</v>
      </c>
      <c r="F25" s="26">
        <v>1</v>
      </c>
      <c r="G25" s="26" t="str">
        <f>E25</f>
        <v>Bajo</v>
      </c>
      <c r="I25" t="s">
        <v>99</v>
      </c>
      <c r="J25" t="str">
        <f t="shared" si="0"/>
        <v>Bajo</v>
      </c>
      <c r="K25" t="str">
        <f t="shared" si="0"/>
        <v>Bajo</v>
      </c>
      <c r="L25" t="str">
        <f t="shared" si="0"/>
        <v>Medio</v>
      </c>
      <c r="M25" t="str">
        <f t="shared" si="0"/>
        <v>Alto</v>
      </c>
      <c r="N25" t="str">
        <f t="shared" si="0"/>
        <v>Extremo</v>
      </c>
    </row>
    <row r="26" spans="1:14" ht="15.75" thickBot="1" x14ac:dyDescent="0.3">
      <c r="D26" t="s">
        <v>74</v>
      </c>
      <c r="E26" s="26" t="s">
        <v>69</v>
      </c>
      <c r="F26" s="26">
        <v>2</v>
      </c>
      <c r="G26" s="26" t="str">
        <f t="shared" ref="G26:G49" si="1">E26</f>
        <v>Bajo</v>
      </c>
      <c r="I26" t="s">
        <v>100</v>
      </c>
      <c r="J26" t="str">
        <f t="shared" si="0"/>
        <v>Bajo</v>
      </c>
      <c r="K26" t="str">
        <f t="shared" si="0"/>
        <v>Medio</v>
      </c>
      <c r="L26" t="str">
        <f t="shared" si="0"/>
        <v>Alto</v>
      </c>
      <c r="M26" t="str">
        <f t="shared" si="0"/>
        <v>Extremo</v>
      </c>
      <c r="N26" t="str">
        <f t="shared" si="0"/>
        <v>Extremo</v>
      </c>
    </row>
    <row r="27" spans="1:14" x14ac:dyDescent="0.25">
      <c r="A27" s="33" t="s">
        <v>113</v>
      </c>
      <c r="D27" s="31" t="s">
        <v>75</v>
      </c>
      <c r="E27" s="32" t="s">
        <v>70</v>
      </c>
      <c r="F27" s="26">
        <v>3</v>
      </c>
      <c r="G27" s="26" t="str">
        <f t="shared" si="1"/>
        <v>Medio</v>
      </c>
      <c r="I27" t="s">
        <v>101</v>
      </c>
      <c r="J27" t="str">
        <f t="shared" si="0"/>
        <v>Medio</v>
      </c>
      <c r="K27" t="str">
        <f t="shared" si="0"/>
        <v>Alto</v>
      </c>
      <c r="L27" t="str">
        <f t="shared" si="0"/>
        <v>Alto</v>
      </c>
      <c r="M27" t="str">
        <f t="shared" si="0"/>
        <v>Extremo</v>
      </c>
      <c r="N27" t="str">
        <f t="shared" si="0"/>
        <v>Extremo</v>
      </c>
    </row>
    <row r="28" spans="1:14" x14ac:dyDescent="0.25">
      <c r="A28" s="34" t="s">
        <v>114</v>
      </c>
      <c r="D28" s="31" t="s">
        <v>76</v>
      </c>
      <c r="E28" s="32" t="s">
        <v>71</v>
      </c>
      <c r="F28" s="26">
        <v>4</v>
      </c>
      <c r="G28" s="26" t="str">
        <f t="shared" si="1"/>
        <v>Alto</v>
      </c>
      <c r="I28" t="s">
        <v>102</v>
      </c>
      <c r="J28" t="str">
        <f t="shared" si="0"/>
        <v>Alto</v>
      </c>
      <c r="K28" t="str">
        <f t="shared" si="0"/>
        <v>Alto</v>
      </c>
      <c r="L28" t="str">
        <f t="shared" si="0"/>
        <v>Extremo</v>
      </c>
      <c r="M28" t="str">
        <f t="shared" si="0"/>
        <v>Extremo</v>
      </c>
      <c r="N28" t="str">
        <f t="shared" si="0"/>
        <v>Extremo</v>
      </c>
    </row>
    <row r="29" spans="1:14" x14ac:dyDescent="0.25">
      <c r="A29" s="34" t="s">
        <v>115</v>
      </c>
      <c r="D29" s="31" t="s">
        <v>77</v>
      </c>
      <c r="E29" s="32" t="s">
        <v>71</v>
      </c>
      <c r="F29" s="26">
        <v>5</v>
      </c>
      <c r="G29" s="26" t="str">
        <f t="shared" si="1"/>
        <v>Alto</v>
      </c>
    </row>
    <row r="30" spans="1:14" x14ac:dyDescent="0.25">
      <c r="A30" s="34" t="s">
        <v>116</v>
      </c>
      <c r="D30" t="s">
        <v>78</v>
      </c>
      <c r="E30" s="26" t="s">
        <v>69</v>
      </c>
      <c r="F30" s="26">
        <v>6</v>
      </c>
      <c r="G30" s="26" t="str">
        <f t="shared" si="1"/>
        <v>Bajo</v>
      </c>
      <c r="J30" t="s">
        <v>64</v>
      </c>
      <c r="K30" t="s">
        <v>65</v>
      </c>
      <c r="L30" t="s">
        <v>66</v>
      </c>
      <c r="M30" t="s">
        <v>67</v>
      </c>
      <c r="N30" t="s">
        <v>68</v>
      </c>
    </row>
    <row r="31" spans="1:14" x14ac:dyDescent="0.25">
      <c r="A31" s="34" t="s">
        <v>117</v>
      </c>
      <c r="D31" t="s">
        <v>79</v>
      </c>
      <c r="E31" s="26" t="s">
        <v>69</v>
      </c>
      <c r="F31" s="26">
        <v>7</v>
      </c>
      <c r="G31" s="26" t="str">
        <f t="shared" si="1"/>
        <v>Bajo</v>
      </c>
      <c r="I31" t="s">
        <v>98</v>
      </c>
      <c r="J31">
        <v>1</v>
      </c>
      <c r="K31">
        <v>2</v>
      </c>
      <c r="L31">
        <v>3</v>
      </c>
      <c r="M31">
        <v>4</v>
      </c>
      <c r="N31">
        <v>5</v>
      </c>
    </row>
    <row r="32" spans="1:14" x14ac:dyDescent="0.25">
      <c r="A32" s="34" t="s">
        <v>119</v>
      </c>
      <c r="D32" s="31" t="s">
        <v>80</v>
      </c>
      <c r="E32" s="32" t="s">
        <v>70</v>
      </c>
      <c r="F32" s="26">
        <v>8</v>
      </c>
      <c r="G32" s="26" t="str">
        <f t="shared" si="1"/>
        <v>Medio</v>
      </c>
      <c r="I32" t="s">
        <v>99</v>
      </c>
      <c r="J32">
        <v>6</v>
      </c>
      <c r="K32">
        <v>7</v>
      </c>
      <c r="L32">
        <v>8</v>
      </c>
      <c r="M32">
        <v>9</v>
      </c>
      <c r="N32">
        <v>10</v>
      </c>
    </row>
    <row r="33" spans="1:14" x14ac:dyDescent="0.25">
      <c r="A33" s="34" t="s">
        <v>118</v>
      </c>
      <c r="D33" s="31" t="s">
        <v>81</v>
      </c>
      <c r="E33" s="32" t="s">
        <v>71</v>
      </c>
      <c r="F33" s="26">
        <v>9</v>
      </c>
      <c r="G33" s="26" t="str">
        <f t="shared" si="1"/>
        <v>Alto</v>
      </c>
      <c r="I33" t="s">
        <v>100</v>
      </c>
      <c r="J33">
        <v>11</v>
      </c>
      <c r="K33">
        <v>12</v>
      </c>
      <c r="L33">
        <v>13</v>
      </c>
      <c r="M33">
        <v>14</v>
      </c>
      <c r="N33">
        <v>15</v>
      </c>
    </row>
    <row r="34" spans="1:14" x14ac:dyDescent="0.25">
      <c r="A34" s="34"/>
      <c r="D34" s="31" t="s">
        <v>82</v>
      </c>
      <c r="E34" s="32" t="s">
        <v>72</v>
      </c>
      <c r="F34" s="26">
        <v>10</v>
      </c>
      <c r="G34" s="26" t="str">
        <f t="shared" si="1"/>
        <v>Extremo</v>
      </c>
      <c r="I34" t="s">
        <v>101</v>
      </c>
      <c r="J34">
        <v>16</v>
      </c>
      <c r="K34">
        <v>17</v>
      </c>
      <c r="L34">
        <v>18</v>
      </c>
      <c r="M34">
        <v>19</v>
      </c>
      <c r="N34">
        <v>20</v>
      </c>
    </row>
    <row r="35" spans="1:14" x14ac:dyDescent="0.25">
      <c r="D35" t="s">
        <v>83</v>
      </c>
      <c r="E35" s="26" t="s">
        <v>69</v>
      </c>
      <c r="F35" s="26">
        <v>11</v>
      </c>
      <c r="G35" s="26" t="str">
        <f t="shared" si="1"/>
        <v>Bajo</v>
      </c>
      <c r="I35" t="s">
        <v>102</v>
      </c>
      <c r="J35">
        <v>21</v>
      </c>
      <c r="K35">
        <v>22</v>
      </c>
      <c r="L35">
        <v>23</v>
      </c>
      <c r="M35">
        <v>24</v>
      </c>
      <c r="N35">
        <v>25</v>
      </c>
    </row>
    <row r="36" spans="1:14" x14ac:dyDescent="0.25">
      <c r="D36" t="s">
        <v>84</v>
      </c>
      <c r="E36" s="26" t="s">
        <v>70</v>
      </c>
      <c r="F36" s="26">
        <v>12</v>
      </c>
      <c r="G36" s="26" t="str">
        <f t="shared" si="1"/>
        <v>Medio</v>
      </c>
    </row>
    <row r="37" spans="1:14" x14ac:dyDescent="0.25">
      <c r="D37" s="31" t="s">
        <v>85</v>
      </c>
      <c r="E37" s="32" t="s">
        <v>71</v>
      </c>
      <c r="F37" s="26">
        <v>13</v>
      </c>
      <c r="G37" s="26" t="str">
        <f t="shared" si="1"/>
        <v>Alto</v>
      </c>
      <c r="I37" t="s">
        <v>108</v>
      </c>
    </row>
    <row r="38" spans="1:14" x14ac:dyDescent="0.25">
      <c r="D38" s="31" t="s">
        <v>86</v>
      </c>
      <c r="E38" s="32" t="s">
        <v>72</v>
      </c>
      <c r="F38" s="26">
        <v>14</v>
      </c>
      <c r="G38" s="26" t="str">
        <f t="shared" si="1"/>
        <v>Extremo</v>
      </c>
      <c r="I38" s="27">
        <v>0.2</v>
      </c>
      <c r="J38" s="28"/>
    </row>
    <row r="39" spans="1:14" x14ac:dyDescent="0.25">
      <c r="D39" s="31" t="s">
        <v>87</v>
      </c>
      <c r="E39" s="32" t="s">
        <v>72</v>
      </c>
      <c r="F39" s="26">
        <v>15</v>
      </c>
      <c r="G39" s="26" t="str">
        <f t="shared" si="1"/>
        <v>Extremo</v>
      </c>
      <c r="I39" s="27">
        <v>0.15</v>
      </c>
      <c r="J39" s="28"/>
    </row>
    <row r="40" spans="1:14" x14ac:dyDescent="0.25">
      <c r="D40" t="s">
        <v>88</v>
      </c>
      <c r="E40" s="26" t="s">
        <v>70</v>
      </c>
      <c r="F40" s="26">
        <v>16</v>
      </c>
      <c r="G40" s="26" t="str">
        <f t="shared" si="1"/>
        <v>Medio</v>
      </c>
      <c r="I40" s="27">
        <v>0.15</v>
      </c>
      <c r="J40" s="28"/>
    </row>
    <row r="41" spans="1:14" x14ac:dyDescent="0.25">
      <c r="D41" t="s">
        <v>89</v>
      </c>
      <c r="E41" s="26" t="s">
        <v>71</v>
      </c>
      <c r="F41" s="26">
        <v>17</v>
      </c>
      <c r="G41" s="26" t="str">
        <f t="shared" si="1"/>
        <v>Alto</v>
      </c>
      <c r="I41" s="27">
        <v>0.2</v>
      </c>
      <c r="J41" s="28"/>
    </row>
    <row r="42" spans="1:14" x14ac:dyDescent="0.25">
      <c r="D42" s="31" t="s">
        <v>90</v>
      </c>
      <c r="E42" s="32" t="s">
        <v>71</v>
      </c>
      <c r="F42" s="26">
        <v>18</v>
      </c>
      <c r="G42" s="26" t="str">
        <f t="shared" si="1"/>
        <v>Alto</v>
      </c>
      <c r="I42" s="27">
        <v>0.3</v>
      </c>
      <c r="J42" s="28"/>
    </row>
    <row r="43" spans="1:14" x14ac:dyDescent="0.25">
      <c r="D43" s="31" t="s">
        <v>91</v>
      </c>
      <c r="E43" s="32" t="s">
        <v>72</v>
      </c>
      <c r="F43" s="26">
        <v>19</v>
      </c>
      <c r="G43" s="26" t="str">
        <f t="shared" si="1"/>
        <v>Extremo</v>
      </c>
      <c r="I43" s="27"/>
      <c r="J43" s="27"/>
    </row>
    <row r="44" spans="1:14" x14ac:dyDescent="0.25">
      <c r="D44" s="31" t="s">
        <v>92</v>
      </c>
      <c r="E44" s="32" t="s">
        <v>72</v>
      </c>
      <c r="F44" s="26">
        <v>20</v>
      </c>
      <c r="G44" s="26" t="str">
        <f t="shared" si="1"/>
        <v>Extremo</v>
      </c>
      <c r="I44" t="s">
        <v>103</v>
      </c>
      <c r="J44" t="s">
        <v>106</v>
      </c>
    </row>
    <row r="45" spans="1:14" x14ac:dyDescent="0.25">
      <c r="D45" t="s">
        <v>93</v>
      </c>
      <c r="E45" s="26" t="s">
        <v>71</v>
      </c>
      <c r="F45" s="26">
        <v>21</v>
      </c>
      <c r="G45" s="26" t="str">
        <f t="shared" si="1"/>
        <v>Alto</v>
      </c>
      <c r="I45" t="s">
        <v>104</v>
      </c>
      <c r="J45" t="s">
        <v>105</v>
      </c>
    </row>
    <row r="46" spans="1:14" x14ac:dyDescent="0.25">
      <c r="D46" t="s">
        <v>94</v>
      </c>
      <c r="E46" s="26" t="s">
        <v>71</v>
      </c>
      <c r="F46" s="26">
        <v>22</v>
      </c>
      <c r="G46" s="26" t="str">
        <f t="shared" si="1"/>
        <v>Alto</v>
      </c>
      <c r="I46" t="s">
        <v>57</v>
      </c>
      <c r="J46" t="s">
        <v>107</v>
      </c>
    </row>
    <row r="47" spans="1:14" x14ac:dyDescent="0.25">
      <c r="D47" s="31" t="s">
        <v>95</v>
      </c>
      <c r="E47" s="32" t="s">
        <v>72</v>
      </c>
      <c r="F47" s="26">
        <v>23</v>
      </c>
      <c r="G47" s="26" t="str">
        <f t="shared" si="1"/>
        <v>Extremo</v>
      </c>
    </row>
    <row r="48" spans="1:14" x14ac:dyDescent="0.25">
      <c r="D48" s="31" t="s">
        <v>96</v>
      </c>
      <c r="E48" s="32" t="s">
        <v>72</v>
      </c>
      <c r="F48" s="26">
        <v>24</v>
      </c>
      <c r="G48" s="26" t="str">
        <f t="shared" si="1"/>
        <v>Extremo</v>
      </c>
    </row>
    <row r="49" spans="4:12" x14ac:dyDescent="0.25">
      <c r="D49" s="31" t="s">
        <v>97</v>
      </c>
      <c r="E49" s="32" t="s">
        <v>72</v>
      </c>
      <c r="F49" s="26">
        <v>25</v>
      </c>
      <c r="G49" s="26" t="str">
        <f t="shared" si="1"/>
        <v>Extremo</v>
      </c>
    </row>
    <row r="57" spans="4:12" x14ac:dyDescent="0.25">
      <c r="D57" s="31" t="s">
        <v>75</v>
      </c>
      <c r="E57" s="32" t="s">
        <v>110</v>
      </c>
      <c r="F57" s="31">
        <v>1</v>
      </c>
      <c r="G57" s="32" t="s">
        <v>110</v>
      </c>
    </row>
    <row r="58" spans="4:12" x14ac:dyDescent="0.25">
      <c r="D58" s="31" t="s">
        <v>76</v>
      </c>
      <c r="E58" s="32" t="s">
        <v>110</v>
      </c>
      <c r="F58" s="31">
        <v>2</v>
      </c>
      <c r="G58" s="32" t="s">
        <v>110</v>
      </c>
      <c r="J58" t="s">
        <v>66</v>
      </c>
      <c r="K58" t="s">
        <v>67</v>
      </c>
      <c r="L58" t="s">
        <v>68</v>
      </c>
    </row>
    <row r="59" spans="4:12" x14ac:dyDescent="0.25">
      <c r="D59" s="31" t="s">
        <v>77</v>
      </c>
      <c r="E59" s="32" t="s">
        <v>109</v>
      </c>
      <c r="F59" s="31">
        <v>3</v>
      </c>
      <c r="G59" s="32" t="s">
        <v>109</v>
      </c>
      <c r="I59" t="s">
        <v>98</v>
      </c>
      <c r="J59">
        <v>1</v>
      </c>
      <c r="K59">
        <v>2</v>
      </c>
      <c r="L59">
        <v>3</v>
      </c>
    </row>
    <row r="60" spans="4:12" x14ac:dyDescent="0.25">
      <c r="D60" s="31" t="s">
        <v>80</v>
      </c>
      <c r="E60" s="32" t="s">
        <v>110</v>
      </c>
      <c r="F60" s="31">
        <v>4</v>
      </c>
      <c r="G60" s="32" t="s">
        <v>110</v>
      </c>
      <c r="I60" t="s">
        <v>99</v>
      </c>
      <c r="J60">
        <v>4</v>
      </c>
      <c r="K60">
        <v>5</v>
      </c>
      <c r="L60">
        <v>6</v>
      </c>
    </row>
    <row r="61" spans="4:12" x14ac:dyDescent="0.25">
      <c r="D61" s="31" t="s">
        <v>81</v>
      </c>
      <c r="E61" s="32" t="s">
        <v>109</v>
      </c>
      <c r="F61" s="31">
        <v>5</v>
      </c>
      <c r="G61" s="32" t="s">
        <v>109</v>
      </c>
      <c r="I61" t="s">
        <v>100</v>
      </c>
      <c r="J61">
        <v>7</v>
      </c>
      <c r="K61">
        <v>8</v>
      </c>
      <c r="L61">
        <v>9</v>
      </c>
    </row>
    <row r="62" spans="4:12" x14ac:dyDescent="0.25">
      <c r="D62" s="31" t="s">
        <v>82</v>
      </c>
      <c r="E62" s="32" t="s">
        <v>111</v>
      </c>
      <c r="F62" s="31">
        <v>6</v>
      </c>
      <c r="G62" s="32" t="s">
        <v>111</v>
      </c>
      <c r="I62" t="s">
        <v>101</v>
      </c>
      <c r="J62">
        <v>10</v>
      </c>
      <c r="K62">
        <v>11</v>
      </c>
      <c r="L62">
        <v>12</v>
      </c>
    </row>
    <row r="63" spans="4:12" x14ac:dyDescent="0.25">
      <c r="D63" s="31" t="s">
        <v>85</v>
      </c>
      <c r="E63" s="32" t="s">
        <v>109</v>
      </c>
      <c r="F63" s="31">
        <v>7</v>
      </c>
      <c r="G63" s="32" t="s">
        <v>109</v>
      </c>
      <c r="I63" t="s">
        <v>102</v>
      </c>
      <c r="J63">
        <v>13</v>
      </c>
      <c r="K63">
        <v>14</v>
      </c>
      <c r="L63">
        <v>15</v>
      </c>
    </row>
    <row r="64" spans="4:12" x14ac:dyDescent="0.25">
      <c r="D64" s="31" t="s">
        <v>86</v>
      </c>
      <c r="E64" s="32" t="s">
        <v>111</v>
      </c>
      <c r="F64" s="31">
        <v>8</v>
      </c>
      <c r="G64" s="32" t="s">
        <v>111</v>
      </c>
    </row>
    <row r="65" spans="4:14" x14ac:dyDescent="0.25">
      <c r="D65" s="31" t="s">
        <v>87</v>
      </c>
      <c r="E65" s="32" t="s">
        <v>112</v>
      </c>
      <c r="F65" s="31">
        <v>9</v>
      </c>
      <c r="G65" s="32" t="s">
        <v>112</v>
      </c>
    </row>
    <row r="66" spans="4:14" x14ac:dyDescent="0.25">
      <c r="D66" s="31" t="s">
        <v>90</v>
      </c>
      <c r="E66" s="32" t="s">
        <v>109</v>
      </c>
      <c r="F66" s="31">
        <v>10</v>
      </c>
      <c r="G66" s="32" t="s">
        <v>109</v>
      </c>
      <c r="I66" t="s">
        <v>108</v>
      </c>
      <c r="L66" t="s">
        <v>66</v>
      </c>
      <c r="M66" t="s">
        <v>67</v>
      </c>
      <c r="N66" t="s">
        <v>68</v>
      </c>
    </row>
    <row r="67" spans="4:14" x14ac:dyDescent="0.25">
      <c r="D67" s="31" t="s">
        <v>91</v>
      </c>
      <c r="E67" s="32" t="s">
        <v>111</v>
      </c>
      <c r="F67" s="31">
        <v>11</v>
      </c>
      <c r="G67" s="32" t="s">
        <v>111</v>
      </c>
      <c r="I67" s="27">
        <v>0.15</v>
      </c>
      <c r="K67" t="s">
        <v>98</v>
      </c>
      <c r="L67" t="str">
        <f t="shared" ref="L67:N71" si="2">VLOOKUP($K67&amp;L$66,CRITERIORC,2,0)</f>
        <v>Baja</v>
      </c>
      <c r="M67" t="str">
        <f t="shared" si="2"/>
        <v>Baja</v>
      </c>
      <c r="N67" t="str">
        <f t="shared" si="2"/>
        <v>Moderada</v>
      </c>
    </row>
    <row r="68" spans="4:14" x14ac:dyDescent="0.25">
      <c r="D68" s="31" t="s">
        <v>92</v>
      </c>
      <c r="E68" s="32" t="s">
        <v>112</v>
      </c>
      <c r="F68" s="31">
        <v>12</v>
      </c>
      <c r="G68" s="32" t="s">
        <v>112</v>
      </c>
      <c r="I68" s="27">
        <v>0.05</v>
      </c>
      <c r="K68" t="s">
        <v>99</v>
      </c>
      <c r="L68" t="str">
        <f t="shared" si="2"/>
        <v>Baja</v>
      </c>
      <c r="M68" t="str">
        <f t="shared" si="2"/>
        <v>Moderada</v>
      </c>
      <c r="N68" t="str">
        <f t="shared" si="2"/>
        <v>Alta</v>
      </c>
    </row>
    <row r="69" spans="4:14" x14ac:dyDescent="0.25">
      <c r="D69" s="31" t="s">
        <v>95</v>
      </c>
      <c r="E69" s="32" t="s">
        <v>109</v>
      </c>
      <c r="F69" s="31">
        <v>13</v>
      </c>
      <c r="G69" s="32" t="s">
        <v>109</v>
      </c>
      <c r="I69" s="27">
        <v>0.15</v>
      </c>
      <c r="K69" t="s">
        <v>100</v>
      </c>
      <c r="L69" t="str">
        <f t="shared" si="2"/>
        <v>Moderada</v>
      </c>
      <c r="M69" t="str">
        <f t="shared" si="2"/>
        <v>Alta</v>
      </c>
      <c r="N69" t="str">
        <f t="shared" si="2"/>
        <v>Extrema</v>
      </c>
    </row>
    <row r="70" spans="4:14" x14ac:dyDescent="0.25">
      <c r="D70" s="31" t="s">
        <v>96</v>
      </c>
      <c r="E70" s="32" t="s">
        <v>111</v>
      </c>
      <c r="F70" s="31">
        <v>14</v>
      </c>
      <c r="G70" s="32" t="s">
        <v>111</v>
      </c>
      <c r="I70" s="27">
        <v>0.1</v>
      </c>
      <c r="K70" t="s">
        <v>101</v>
      </c>
      <c r="L70" t="str">
        <f t="shared" si="2"/>
        <v>Moderada</v>
      </c>
      <c r="M70" t="str">
        <f t="shared" si="2"/>
        <v>Alta</v>
      </c>
      <c r="N70" t="str">
        <f t="shared" si="2"/>
        <v>Extrema</v>
      </c>
    </row>
    <row r="71" spans="4:14" x14ac:dyDescent="0.25">
      <c r="D71" s="31" t="s">
        <v>97</v>
      </c>
      <c r="E71" s="32" t="s">
        <v>112</v>
      </c>
      <c r="F71" s="31">
        <v>15</v>
      </c>
      <c r="G71" s="32" t="s">
        <v>112</v>
      </c>
      <c r="I71" s="27">
        <v>0.15</v>
      </c>
      <c r="K71" t="s">
        <v>102</v>
      </c>
      <c r="L71" t="str">
        <f t="shared" si="2"/>
        <v>Moderada</v>
      </c>
      <c r="M71" t="str">
        <f t="shared" si="2"/>
        <v>Alta</v>
      </c>
      <c r="N71" t="str">
        <f t="shared" si="2"/>
        <v>Extrema</v>
      </c>
    </row>
    <row r="72" spans="4:14" x14ac:dyDescent="0.25">
      <c r="I72" s="27">
        <v>0.1</v>
      </c>
    </row>
    <row r="73" spans="4:14" x14ac:dyDescent="0.25">
      <c r="I73" s="27">
        <v>0.3</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7">
    <tabColor theme="7" tint="-0.499984740745262"/>
  </sheetPr>
  <dimension ref="A1:BD39"/>
  <sheetViews>
    <sheetView topLeftCell="A21" zoomScale="70" zoomScaleNormal="70" workbookViewId="0">
      <selection activeCell="D22" sqref="D22"/>
    </sheetView>
  </sheetViews>
  <sheetFormatPr baseColWidth="10" defaultColWidth="11.42578125" defaultRowHeight="12.75" x14ac:dyDescent="0.2"/>
  <cols>
    <col min="1" max="1" width="33.140625" style="170" customWidth="1"/>
    <col min="2" max="2" width="20.28515625" style="240" customWidth="1"/>
    <col min="3" max="3" width="37.140625" style="170" customWidth="1"/>
    <col min="4" max="4" width="38.85546875" style="170" customWidth="1"/>
    <col min="5" max="5" width="27.140625" style="170" customWidth="1"/>
    <col min="6" max="6" width="34.85546875" style="170" customWidth="1"/>
    <col min="7" max="8" width="24.140625" style="170" customWidth="1"/>
    <col min="9" max="15" width="48.85546875" style="170" hidden="1" customWidth="1"/>
    <col min="16" max="17" width="31.85546875" style="170" hidden="1" customWidth="1"/>
    <col min="18" max="18" width="31.85546875" style="170" customWidth="1"/>
    <col min="19" max="21" width="48.85546875" style="170" customWidth="1"/>
    <col min="22" max="22" width="54.28515625" style="170" hidden="1" customWidth="1"/>
    <col min="23" max="23" width="19.5703125" style="170" hidden="1" customWidth="1"/>
    <col min="24" max="24" width="72" style="170" hidden="1" customWidth="1"/>
    <col min="25" max="25" width="41.42578125" style="170" hidden="1" customWidth="1"/>
    <col min="26" max="27" width="23.85546875" style="265" hidden="1" customWidth="1"/>
    <col min="28" max="28" width="23.85546875" style="170" hidden="1" customWidth="1"/>
    <col min="29" max="29" width="62.5703125" style="170" hidden="1" customWidth="1"/>
    <col min="30" max="31" width="21.7109375" style="170" hidden="1" customWidth="1"/>
    <col min="32" max="32" width="19.5703125" style="170" hidden="1" customWidth="1"/>
    <col min="33" max="33" width="44.5703125" style="170" hidden="1" customWidth="1"/>
    <col min="34" max="34" width="40.7109375" style="170" hidden="1" customWidth="1"/>
    <col min="35" max="35" width="29.85546875" style="240" hidden="1" customWidth="1"/>
    <col min="36" max="36" width="51.140625" style="170" hidden="1" customWidth="1"/>
    <col min="37" max="37" width="11.42578125" style="170" hidden="1" customWidth="1"/>
    <col min="38" max="38" width="39.28515625" style="170" hidden="1" customWidth="1"/>
    <col min="39" max="39" width="95.28515625" style="170" hidden="1" customWidth="1"/>
    <col min="40" max="40" width="25.140625" style="170" hidden="1" customWidth="1"/>
    <col min="41" max="41" width="25.42578125" style="170" hidden="1" customWidth="1"/>
    <col min="42" max="42" width="22.85546875" style="170" hidden="1" customWidth="1"/>
    <col min="43" max="43" width="48.5703125" style="170" hidden="1" customWidth="1"/>
    <col min="44" max="44" width="27.85546875" style="170" hidden="1" customWidth="1"/>
    <col min="45" max="45" width="19.7109375" style="170" hidden="1" customWidth="1"/>
    <col min="46" max="46" width="11.42578125" style="170" hidden="1" customWidth="1"/>
    <col min="47" max="47" width="34.5703125" style="170" hidden="1" customWidth="1"/>
    <col min="48" max="48" width="26.85546875" style="170" hidden="1" customWidth="1"/>
    <col min="49" max="49" width="33.85546875" style="170" hidden="1" customWidth="1"/>
    <col min="50" max="54" width="0" style="170" hidden="1" customWidth="1"/>
    <col min="55" max="55" width="11.42578125" style="170"/>
    <col min="56" max="56" width="44.28515625" style="170" customWidth="1"/>
    <col min="57" max="16384" width="11.42578125" style="170"/>
  </cols>
  <sheetData>
    <row r="1" spans="1:54" ht="31.5" customHeight="1" x14ac:dyDescent="0.2">
      <c r="A1" s="1170" t="s">
        <v>192</v>
      </c>
      <c r="B1" s="1171"/>
      <c r="C1" s="1171"/>
      <c r="D1" s="1171"/>
      <c r="E1" s="1171"/>
      <c r="F1" s="1172"/>
      <c r="G1" s="314"/>
      <c r="H1" s="471" t="s">
        <v>373</v>
      </c>
      <c r="I1" s="472"/>
      <c r="J1" s="473"/>
      <c r="K1" s="1266" t="s">
        <v>145</v>
      </c>
      <c r="L1" s="1168"/>
      <c r="M1" s="1168"/>
      <c r="N1" s="1168"/>
      <c r="O1" s="1168"/>
      <c r="P1" s="1168"/>
      <c r="Q1" s="1168"/>
      <c r="R1" s="1168"/>
      <c r="S1" s="1168"/>
      <c r="T1" s="1169"/>
      <c r="U1" s="474" t="s">
        <v>144</v>
      </c>
      <c r="V1" s="1170" t="s">
        <v>192</v>
      </c>
      <c r="W1" s="1171"/>
      <c r="X1" s="1171"/>
      <c r="Y1" s="1171"/>
      <c r="Z1" s="1171"/>
      <c r="AA1" s="1171"/>
      <c r="AB1" s="1171"/>
      <c r="AC1" s="1171"/>
      <c r="AD1" s="1171"/>
      <c r="AE1" s="1171"/>
      <c r="AF1" s="1171"/>
      <c r="AG1" s="1172"/>
      <c r="AH1" s="1262" t="s">
        <v>144</v>
      </c>
      <c r="AI1" s="1263"/>
      <c r="AJ1" s="1248" t="s">
        <v>192</v>
      </c>
      <c r="AK1" s="1209"/>
      <c r="AL1" s="1209"/>
      <c r="AM1" s="1209"/>
      <c r="AN1" s="1209"/>
      <c r="AO1" s="1209"/>
      <c r="AP1" s="1209"/>
      <c r="AQ1" s="1209"/>
      <c r="AR1" s="1209"/>
      <c r="AS1" s="1209"/>
      <c r="AT1" s="1209"/>
      <c r="AU1" s="1210"/>
      <c r="AV1" s="1250" t="s">
        <v>144</v>
      </c>
      <c r="AW1" s="1251"/>
    </row>
    <row r="2" spans="1:54" ht="39" customHeight="1" x14ac:dyDescent="0.2">
      <c r="A2" s="1170"/>
      <c r="B2" s="1171"/>
      <c r="C2" s="1171"/>
      <c r="D2" s="1171"/>
      <c r="E2" s="1171"/>
      <c r="F2" s="1172"/>
      <c r="G2" s="314"/>
      <c r="H2" s="475" t="s">
        <v>372</v>
      </c>
      <c r="I2" s="476"/>
      <c r="J2" s="477"/>
      <c r="K2" s="1185"/>
      <c r="L2" s="1171"/>
      <c r="M2" s="1171"/>
      <c r="N2" s="1171"/>
      <c r="O2" s="1171"/>
      <c r="P2" s="1171"/>
      <c r="Q2" s="1171"/>
      <c r="R2" s="1171"/>
      <c r="S2" s="1171"/>
      <c r="T2" s="1172"/>
      <c r="U2" s="478" t="s">
        <v>189</v>
      </c>
      <c r="V2" s="1170"/>
      <c r="W2" s="1171"/>
      <c r="X2" s="1171"/>
      <c r="Y2" s="1171"/>
      <c r="Z2" s="1171"/>
      <c r="AA2" s="1171"/>
      <c r="AB2" s="1171"/>
      <c r="AC2" s="1171"/>
      <c r="AD2" s="1171"/>
      <c r="AE2" s="1171"/>
      <c r="AF2" s="1171"/>
      <c r="AG2" s="1172"/>
      <c r="AH2" s="1264" t="s">
        <v>340</v>
      </c>
      <c r="AI2" s="1265"/>
      <c r="AJ2" s="1248"/>
      <c r="AK2" s="1209"/>
      <c r="AL2" s="1209"/>
      <c r="AM2" s="1209"/>
      <c r="AN2" s="1209"/>
      <c r="AO2" s="1209"/>
      <c r="AP2" s="1209"/>
      <c r="AQ2" s="1209"/>
      <c r="AR2" s="1209"/>
      <c r="AS2" s="1209"/>
      <c r="AT2" s="1209"/>
      <c r="AU2" s="1210"/>
      <c r="AV2" s="1252" t="s">
        <v>340</v>
      </c>
      <c r="AW2" s="1253"/>
    </row>
    <row r="3" spans="1:54" ht="43.5" customHeight="1" x14ac:dyDescent="0.2">
      <c r="A3" s="1173"/>
      <c r="B3" s="1174"/>
      <c r="C3" s="1174"/>
      <c r="D3" s="1174"/>
      <c r="E3" s="1174"/>
      <c r="F3" s="1175"/>
      <c r="G3" s="315"/>
      <c r="H3" s="475" t="s">
        <v>339</v>
      </c>
      <c r="I3" s="479"/>
      <c r="J3" s="480"/>
      <c r="K3" s="1186"/>
      <c r="L3" s="1174"/>
      <c r="M3" s="1174"/>
      <c r="N3" s="1174"/>
      <c r="O3" s="1174"/>
      <c r="P3" s="1174"/>
      <c r="Q3" s="1174"/>
      <c r="R3" s="1174"/>
      <c r="S3" s="1174"/>
      <c r="T3" s="1175"/>
      <c r="U3" s="478" t="s">
        <v>190</v>
      </c>
      <c r="V3" s="1173"/>
      <c r="W3" s="1174"/>
      <c r="X3" s="1174"/>
      <c r="Y3" s="1174"/>
      <c r="Z3" s="1174"/>
      <c r="AA3" s="1174"/>
      <c r="AB3" s="1174"/>
      <c r="AC3" s="1174"/>
      <c r="AD3" s="1174"/>
      <c r="AE3" s="1174"/>
      <c r="AF3" s="1174"/>
      <c r="AG3" s="1175"/>
      <c r="AH3" s="1264" t="s">
        <v>339</v>
      </c>
      <c r="AI3" s="1265"/>
      <c r="AJ3" s="1249"/>
      <c r="AK3" s="1212"/>
      <c r="AL3" s="1212"/>
      <c r="AM3" s="1212"/>
      <c r="AN3" s="1212"/>
      <c r="AO3" s="1212"/>
      <c r="AP3" s="1212"/>
      <c r="AQ3" s="1212"/>
      <c r="AR3" s="1212"/>
      <c r="AS3" s="1212"/>
      <c r="AT3" s="1212"/>
      <c r="AU3" s="1213"/>
      <c r="AV3" s="1252" t="s">
        <v>339</v>
      </c>
      <c r="AW3" s="1253"/>
    </row>
    <row r="4" spans="1:54" ht="33" customHeight="1" x14ac:dyDescent="0.2">
      <c r="A4" s="1176" t="s">
        <v>141</v>
      </c>
      <c r="B4" s="1177"/>
      <c r="C4" s="1177"/>
      <c r="D4" s="1177"/>
      <c r="E4" s="1177"/>
      <c r="F4" s="1177"/>
      <c r="G4" s="1177"/>
      <c r="H4" s="1177"/>
      <c r="I4" s="1176" t="s">
        <v>141</v>
      </c>
      <c r="J4" s="1177"/>
      <c r="K4" s="1177"/>
      <c r="L4" s="1177"/>
      <c r="M4" s="1177"/>
      <c r="N4" s="1177"/>
      <c r="O4" s="1177"/>
      <c r="P4" s="1177"/>
      <c r="Q4" s="1177"/>
      <c r="R4" s="1177"/>
      <c r="S4" s="1177"/>
      <c r="T4" s="1177"/>
      <c r="U4" s="1199"/>
      <c r="V4" s="1176" t="s">
        <v>377</v>
      </c>
      <c r="W4" s="1177"/>
      <c r="X4" s="1177"/>
      <c r="Y4" s="1177"/>
      <c r="Z4" s="1177"/>
      <c r="AA4" s="1177"/>
      <c r="AB4" s="1177"/>
      <c r="AC4" s="1177"/>
      <c r="AD4" s="1177"/>
      <c r="AE4" s="1177"/>
      <c r="AF4" s="1177"/>
      <c r="AG4" s="1177"/>
      <c r="AH4" s="1177"/>
      <c r="AI4" s="1177"/>
      <c r="AJ4" s="1267" t="s">
        <v>377</v>
      </c>
      <c r="AK4" s="1201"/>
      <c r="AL4" s="1201"/>
      <c r="AM4" s="1201"/>
      <c r="AN4" s="1201"/>
      <c r="AO4" s="1201"/>
      <c r="AP4" s="1201"/>
      <c r="AQ4" s="1201"/>
      <c r="AR4" s="1201"/>
      <c r="AS4" s="1201"/>
      <c r="AT4" s="1201"/>
      <c r="AU4" s="1201"/>
      <c r="AV4" s="1201"/>
      <c r="AW4" s="1201"/>
    </row>
    <row r="5" spans="1:54" ht="33" customHeight="1" thickBot="1" x14ac:dyDescent="0.25">
      <c r="A5" s="481" t="s">
        <v>193</v>
      </c>
      <c r="B5" s="482"/>
      <c r="C5" s="483"/>
      <c r="D5" s="483"/>
      <c r="E5" s="483"/>
      <c r="F5" s="1241" t="s">
        <v>497</v>
      </c>
      <c r="G5" s="1242"/>
      <c r="H5" s="1243"/>
      <c r="I5" s="487" t="s">
        <v>374</v>
      </c>
      <c r="J5" s="488"/>
      <c r="K5" s="488"/>
      <c r="L5" s="488"/>
      <c r="M5" s="488"/>
      <c r="N5" s="488"/>
      <c r="O5" s="488"/>
      <c r="P5" s="488"/>
      <c r="Q5" s="484"/>
      <c r="R5" s="486"/>
      <c r="S5" s="484" t="s">
        <v>375</v>
      </c>
      <c r="T5" s="485"/>
      <c r="U5" s="489"/>
      <c r="V5" s="1244" t="s">
        <v>376</v>
      </c>
      <c r="W5" s="1242"/>
      <c r="X5" s="1242"/>
      <c r="Y5" s="1242"/>
      <c r="Z5" s="1242"/>
      <c r="AA5" s="1242"/>
      <c r="AB5" s="1242"/>
      <c r="AC5" s="1242"/>
      <c r="AD5" s="1242"/>
      <c r="AE5" s="1243"/>
      <c r="AF5" s="1236" t="s">
        <v>369</v>
      </c>
      <c r="AG5" s="1236"/>
      <c r="AH5" s="1236"/>
      <c r="AI5" s="1236"/>
      <c r="AJ5" s="1268" t="s">
        <v>376</v>
      </c>
      <c r="AK5" s="1269"/>
      <c r="AL5" s="1269"/>
      <c r="AM5" s="1269"/>
      <c r="AN5" s="1269"/>
      <c r="AO5" s="1269"/>
      <c r="AP5" s="1269"/>
      <c r="AQ5" s="1269"/>
      <c r="AR5" s="1269"/>
      <c r="AS5" s="1270"/>
      <c r="AT5" s="1271" t="s">
        <v>369</v>
      </c>
      <c r="AU5" s="1271"/>
      <c r="AV5" s="1271"/>
      <c r="AW5" s="1271"/>
    </row>
    <row r="6" spans="1:54" ht="37.5" customHeight="1" thickBot="1" x14ac:dyDescent="0.25">
      <c r="A6" s="1234" t="s">
        <v>155</v>
      </c>
      <c r="B6" s="1235"/>
      <c r="C6" s="1235"/>
      <c r="D6" s="1235"/>
      <c r="E6" s="1235"/>
      <c r="F6" s="1235"/>
      <c r="G6" s="1235"/>
      <c r="H6" s="1235"/>
      <c r="I6" s="1245" t="s">
        <v>155</v>
      </c>
      <c r="J6" s="1246"/>
      <c r="K6" s="1246"/>
      <c r="L6" s="1246"/>
      <c r="M6" s="1246"/>
      <c r="N6" s="1246"/>
      <c r="O6" s="1246"/>
      <c r="P6" s="1246"/>
      <c r="Q6" s="1246"/>
      <c r="R6" s="1246"/>
      <c r="S6" s="1246"/>
      <c r="T6" s="1246"/>
      <c r="U6" s="1247"/>
      <c r="V6" s="1237" t="s">
        <v>155</v>
      </c>
      <c r="W6" s="1238"/>
      <c r="X6" s="1238"/>
      <c r="Y6" s="1238"/>
      <c r="Z6" s="1238"/>
      <c r="AA6" s="1238"/>
      <c r="AB6" s="1238"/>
      <c r="AC6" s="1238"/>
      <c r="AD6" s="1238"/>
      <c r="AE6" s="1238"/>
      <c r="AF6" s="1239"/>
      <c r="AG6" s="1239"/>
      <c r="AH6" s="1239"/>
      <c r="AI6" s="1240"/>
      <c r="AJ6" s="1272" t="s">
        <v>155</v>
      </c>
      <c r="AK6" s="1273"/>
      <c r="AL6" s="1273"/>
      <c r="AM6" s="1273"/>
      <c r="AN6" s="1273"/>
      <c r="AO6" s="1273"/>
      <c r="AP6" s="1273"/>
      <c r="AQ6" s="1273"/>
      <c r="AR6" s="1273"/>
      <c r="AS6" s="1273"/>
      <c r="AT6" s="1274"/>
      <c r="AU6" s="1274"/>
      <c r="AV6" s="1274"/>
      <c r="AW6" s="1275"/>
    </row>
    <row r="7" spans="1:54" ht="62.25" customHeight="1" x14ac:dyDescent="0.2">
      <c r="A7" s="1257" t="s">
        <v>143</v>
      </c>
      <c r="B7" s="1232" t="s">
        <v>123</v>
      </c>
      <c r="C7" s="1232" t="s">
        <v>252</v>
      </c>
      <c r="D7" s="1232" t="s">
        <v>250</v>
      </c>
      <c r="E7" s="1232" t="s">
        <v>125</v>
      </c>
      <c r="F7" s="1232" t="s">
        <v>233</v>
      </c>
      <c r="G7" s="1232" t="s">
        <v>126</v>
      </c>
      <c r="H7" s="1259" t="s">
        <v>366</v>
      </c>
      <c r="I7" s="1132" t="s">
        <v>179</v>
      </c>
      <c r="J7" s="1133"/>
      <c r="K7" s="1133"/>
      <c r="L7" s="1134"/>
      <c r="M7" s="1145" t="s">
        <v>166</v>
      </c>
      <c r="N7" s="1146"/>
      <c r="O7" s="1147"/>
      <c r="P7" s="1137" t="s">
        <v>167</v>
      </c>
      <c r="Q7" s="1138"/>
      <c r="R7" s="1138"/>
      <c r="S7" s="1138"/>
      <c r="T7" s="1138"/>
      <c r="U7" s="1152"/>
      <c r="V7" s="1132" t="s">
        <v>182</v>
      </c>
      <c r="W7" s="1133"/>
      <c r="X7" s="1133"/>
      <c r="Y7" s="1134"/>
      <c r="Z7" s="1145" t="s">
        <v>183</v>
      </c>
      <c r="AA7" s="1146"/>
      <c r="AB7" s="1146"/>
      <c r="AC7" s="1256"/>
      <c r="AD7" s="1137" t="s">
        <v>184</v>
      </c>
      <c r="AE7" s="1138"/>
      <c r="AF7" s="1138"/>
      <c r="AG7" s="1138"/>
      <c r="AH7" s="1138"/>
      <c r="AI7" s="1139"/>
      <c r="AJ7" s="1214" t="s">
        <v>185</v>
      </c>
      <c r="AK7" s="1215"/>
      <c r="AL7" s="1215"/>
      <c r="AM7" s="1216"/>
      <c r="AN7" s="1276" t="s">
        <v>186</v>
      </c>
      <c r="AO7" s="1277"/>
      <c r="AP7" s="1277"/>
      <c r="AQ7" s="1278"/>
      <c r="AR7" s="1222" t="s">
        <v>187</v>
      </c>
      <c r="AS7" s="1223"/>
      <c r="AT7" s="1223"/>
      <c r="AU7" s="1223"/>
      <c r="AV7" s="1223"/>
      <c r="AW7" s="1224"/>
    </row>
    <row r="8" spans="1:54" ht="61.5" customHeight="1" x14ac:dyDescent="0.2">
      <c r="A8" s="1258"/>
      <c r="B8" s="1233"/>
      <c r="C8" s="1233"/>
      <c r="D8" s="1233"/>
      <c r="E8" s="1233"/>
      <c r="F8" s="1233"/>
      <c r="G8" s="1233"/>
      <c r="H8" s="1260"/>
      <c r="I8" s="398" t="s">
        <v>161</v>
      </c>
      <c r="J8" s="399" t="s">
        <v>159</v>
      </c>
      <c r="K8" s="399" t="s">
        <v>162</v>
      </c>
      <c r="L8" s="406" t="s">
        <v>163</v>
      </c>
      <c r="M8" s="400" t="s">
        <v>164</v>
      </c>
      <c r="N8" s="401" t="s">
        <v>168</v>
      </c>
      <c r="O8" s="402" t="s">
        <v>165</v>
      </c>
      <c r="P8" s="403" t="s">
        <v>180</v>
      </c>
      <c r="Q8" s="404" t="s">
        <v>173</v>
      </c>
      <c r="R8" s="404" t="s">
        <v>169</v>
      </c>
      <c r="S8" s="404" t="s">
        <v>170</v>
      </c>
      <c r="T8" s="404" t="s">
        <v>171</v>
      </c>
      <c r="U8" s="405" t="s">
        <v>172</v>
      </c>
      <c r="V8" s="398" t="s">
        <v>161</v>
      </c>
      <c r="W8" s="399" t="s">
        <v>159</v>
      </c>
      <c r="X8" s="399" t="s">
        <v>162</v>
      </c>
      <c r="Y8" s="406" t="s">
        <v>163</v>
      </c>
      <c r="Z8" s="400" t="s">
        <v>164</v>
      </c>
      <c r="AA8" s="401" t="s">
        <v>168</v>
      </c>
      <c r="AB8" s="401" t="s">
        <v>368</v>
      </c>
      <c r="AC8" s="491" t="s">
        <v>165</v>
      </c>
      <c r="AD8" s="403" t="s">
        <v>180</v>
      </c>
      <c r="AE8" s="404" t="s">
        <v>173</v>
      </c>
      <c r="AF8" s="404" t="s">
        <v>169</v>
      </c>
      <c r="AG8" s="404" t="s">
        <v>170</v>
      </c>
      <c r="AH8" s="404" t="s">
        <v>171</v>
      </c>
      <c r="AI8" s="407" t="s">
        <v>172</v>
      </c>
      <c r="AJ8" s="154" t="s">
        <v>161</v>
      </c>
      <c r="AK8" s="155" t="s">
        <v>159</v>
      </c>
      <c r="AL8" s="155" t="s">
        <v>162</v>
      </c>
      <c r="AM8" s="156" t="s">
        <v>163</v>
      </c>
      <c r="AN8" s="149" t="s">
        <v>164</v>
      </c>
      <c r="AO8" s="150" t="s">
        <v>168</v>
      </c>
      <c r="AP8" s="150" t="s">
        <v>368</v>
      </c>
      <c r="AQ8" s="151" t="s">
        <v>165</v>
      </c>
      <c r="AR8" s="152" t="s">
        <v>180</v>
      </c>
      <c r="AS8" s="148" t="s">
        <v>173</v>
      </c>
      <c r="AT8" s="148" t="s">
        <v>169</v>
      </c>
      <c r="AU8" s="148" t="s">
        <v>170</v>
      </c>
      <c r="AV8" s="148" t="s">
        <v>171</v>
      </c>
      <c r="AW8" s="153" t="s">
        <v>172</v>
      </c>
    </row>
    <row r="9" spans="1:54" s="187" customFormat="1" ht="150" customHeight="1" x14ac:dyDescent="0.2">
      <c r="A9" s="1261" t="s">
        <v>127</v>
      </c>
      <c r="B9" s="410">
        <v>1</v>
      </c>
      <c r="C9" s="694" t="s">
        <v>278</v>
      </c>
      <c r="D9" s="607" t="s">
        <v>277</v>
      </c>
      <c r="E9" s="245" t="s">
        <v>336</v>
      </c>
      <c r="F9" s="410" t="s">
        <v>358</v>
      </c>
      <c r="G9" s="692">
        <v>44958</v>
      </c>
      <c r="H9" s="282">
        <v>45275</v>
      </c>
      <c r="I9" s="142" t="s">
        <v>692</v>
      </c>
      <c r="J9" s="427">
        <v>0</v>
      </c>
      <c r="K9" s="442" t="s">
        <v>263</v>
      </c>
      <c r="L9" s="442" t="s">
        <v>263</v>
      </c>
      <c r="M9" s="744">
        <v>45051</v>
      </c>
      <c r="N9" s="736" t="s">
        <v>174</v>
      </c>
      <c r="O9" s="732" t="s">
        <v>689</v>
      </c>
      <c r="P9" s="308">
        <v>45056</v>
      </c>
      <c r="Q9" s="221" t="s">
        <v>803</v>
      </c>
      <c r="R9" s="427">
        <v>0</v>
      </c>
      <c r="S9" s="938" t="s">
        <v>837</v>
      </c>
      <c r="T9" s="442" t="s">
        <v>689</v>
      </c>
      <c r="U9" s="671" t="s">
        <v>827</v>
      </c>
      <c r="V9" s="142"/>
      <c r="W9" s="427"/>
      <c r="X9" s="428"/>
      <c r="Y9" s="252"/>
      <c r="Z9" s="494"/>
      <c r="AA9" s="495"/>
      <c r="AB9" s="459"/>
      <c r="AC9" s="496"/>
      <c r="AD9" s="584"/>
      <c r="AE9" s="221"/>
      <c r="AF9" s="459"/>
      <c r="AG9" s="585"/>
      <c r="AH9" s="586"/>
      <c r="AI9" s="587"/>
      <c r="AJ9" s="558"/>
      <c r="AK9" s="427"/>
      <c r="AL9" s="428"/>
      <c r="AM9" s="252"/>
      <c r="AN9" s="242"/>
      <c r="AO9" s="243"/>
      <c r="AP9" s="229"/>
      <c r="AQ9" s="244"/>
      <c r="AR9" s="588"/>
      <c r="AS9" s="197"/>
      <c r="AT9" s="229"/>
      <c r="AU9" s="589"/>
      <c r="AV9" s="590"/>
      <c r="AW9" s="591"/>
      <c r="AX9" s="592"/>
      <c r="BB9" s="170"/>
    </row>
    <row r="10" spans="1:54" s="187" customFormat="1" ht="150" customHeight="1" x14ac:dyDescent="0.2">
      <c r="A10" s="1261"/>
      <c r="B10" s="410">
        <v>2</v>
      </c>
      <c r="C10" s="694" t="s">
        <v>278</v>
      </c>
      <c r="D10" s="607" t="s">
        <v>277</v>
      </c>
      <c r="E10" s="245" t="s">
        <v>333</v>
      </c>
      <c r="F10" s="410" t="s">
        <v>358</v>
      </c>
      <c r="G10" s="692">
        <v>44958</v>
      </c>
      <c r="H10" s="282">
        <v>45275</v>
      </c>
      <c r="I10" s="117" t="s">
        <v>521</v>
      </c>
      <c r="J10" s="497">
        <v>0.25</v>
      </c>
      <c r="K10" s="245" t="s">
        <v>522</v>
      </c>
      <c r="L10" s="492" t="s">
        <v>523</v>
      </c>
      <c r="M10" s="174">
        <v>45050</v>
      </c>
      <c r="N10" s="742" t="s">
        <v>174</v>
      </c>
      <c r="O10" s="424" t="s">
        <v>624</v>
      </c>
      <c r="P10" s="308">
        <v>45056</v>
      </c>
      <c r="Q10" s="221" t="s">
        <v>803</v>
      </c>
      <c r="R10" s="427">
        <v>0.2</v>
      </c>
      <c r="S10" s="583" t="s">
        <v>859</v>
      </c>
      <c r="T10" s="442" t="s">
        <v>860</v>
      </c>
      <c r="U10" s="671" t="s">
        <v>827</v>
      </c>
      <c r="V10" s="117"/>
      <c r="W10" s="497"/>
      <c r="X10" s="259"/>
      <c r="Y10" s="252"/>
      <c r="Z10" s="494"/>
      <c r="AA10" s="495"/>
      <c r="AB10" s="459"/>
      <c r="AC10" s="496"/>
      <c r="AD10" s="584"/>
      <c r="AE10" s="221"/>
      <c r="AF10" s="459"/>
      <c r="AG10" s="586"/>
      <c r="AH10" s="586"/>
      <c r="AI10" s="587"/>
      <c r="AJ10" s="141"/>
      <c r="AK10" s="246"/>
      <c r="AL10" s="247"/>
      <c r="AM10" s="241"/>
      <c r="AN10" s="242"/>
      <c r="AO10" s="243"/>
      <c r="AP10" s="229"/>
      <c r="AQ10" s="244"/>
      <c r="AR10" s="588"/>
      <c r="AS10" s="197"/>
      <c r="AT10" s="229"/>
      <c r="AU10" s="590"/>
      <c r="AV10" s="590"/>
      <c r="AW10" s="591"/>
      <c r="AX10" s="592"/>
      <c r="BB10" s="187" t="s">
        <v>566</v>
      </c>
    </row>
    <row r="11" spans="1:54" s="187" customFormat="1" ht="196.5" customHeight="1" x14ac:dyDescent="0.2">
      <c r="A11" s="1261"/>
      <c r="B11" s="410">
        <v>3</v>
      </c>
      <c r="C11" s="695" t="s">
        <v>454</v>
      </c>
      <c r="D11" s="607" t="s">
        <v>277</v>
      </c>
      <c r="E11" s="245" t="s">
        <v>335</v>
      </c>
      <c r="F11" s="410" t="s">
        <v>358</v>
      </c>
      <c r="G11" s="692">
        <v>44958</v>
      </c>
      <c r="H11" s="282">
        <v>45275</v>
      </c>
      <c r="I11" s="117" t="s">
        <v>712</v>
      </c>
      <c r="J11" s="497">
        <v>1</v>
      </c>
      <c r="K11" s="245" t="s">
        <v>713</v>
      </c>
      <c r="L11" s="501" t="s">
        <v>649</v>
      </c>
      <c r="M11" s="174">
        <v>45054</v>
      </c>
      <c r="N11" s="750" t="s">
        <v>175</v>
      </c>
      <c r="O11" s="452" t="s">
        <v>721</v>
      </c>
      <c r="P11" s="308">
        <v>45056</v>
      </c>
      <c r="Q11" s="221" t="s">
        <v>803</v>
      </c>
      <c r="R11" s="427">
        <v>1</v>
      </c>
      <c r="S11" s="583" t="s">
        <v>861</v>
      </c>
      <c r="T11" s="442" t="s">
        <v>862</v>
      </c>
      <c r="U11" s="671" t="s">
        <v>175</v>
      </c>
      <c r="V11" s="117"/>
      <c r="W11" s="497"/>
      <c r="X11" s="259"/>
      <c r="Y11" s="252"/>
      <c r="Z11" s="494"/>
      <c r="AA11" s="495"/>
      <c r="AB11" s="459"/>
      <c r="AC11" s="496"/>
      <c r="AD11" s="584"/>
      <c r="AE11" s="221"/>
      <c r="AF11" s="459"/>
      <c r="AG11" s="586"/>
      <c r="AH11" s="586"/>
      <c r="AI11" s="587"/>
      <c r="AJ11" s="141"/>
      <c r="AK11" s="246"/>
      <c r="AL11" s="247"/>
      <c r="AM11" s="241"/>
      <c r="AN11" s="242"/>
      <c r="AO11" s="243"/>
      <c r="AP11" s="229"/>
      <c r="AQ11" s="244"/>
      <c r="AR11" s="588"/>
      <c r="AS11" s="197"/>
      <c r="AT11" s="229"/>
      <c r="AU11" s="590"/>
      <c r="AV11" s="590"/>
      <c r="AW11" s="591"/>
      <c r="AX11" s="592"/>
      <c r="BB11" s="187" t="s">
        <v>567</v>
      </c>
    </row>
    <row r="12" spans="1:54" s="187" customFormat="1" ht="150" customHeight="1" x14ac:dyDescent="0.2">
      <c r="A12" s="1261"/>
      <c r="B12" s="410">
        <v>4</v>
      </c>
      <c r="C12" s="694" t="s">
        <v>276</v>
      </c>
      <c r="D12" s="607" t="s">
        <v>266</v>
      </c>
      <c r="E12" s="245" t="s">
        <v>336</v>
      </c>
      <c r="F12" s="410" t="s">
        <v>358</v>
      </c>
      <c r="G12" s="692">
        <v>44958</v>
      </c>
      <c r="H12" s="282">
        <v>45275</v>
      </c>
      <c r="I12" s="117" t="s">
        <v>693</v>
      </c>
      <c r="J12" s="745">
        <v>0.25</v>
      </c>
      <c r="K12" s="442" t="s">
        <v>694</v>
      </c>
      <c r="L12" s="501" t="s">
        <v>649</v>
      </c>
      <c r="M12" s="174">
        <v>45051</v>
      </c>
      <c r="N12" s="742" t="s">
        <v>174</v>
      </c>
      <c r="O12" s="424" t="s">
        <v>695</v>
      </c>
      <c r="P12" s="308">
        <v>45056</v>
      </c>
      <c r="Q12" s="221" t="s">
        <v>803</v>
      </c>
      <c r="R12" s="427">
        <v>0.25</v>
      </c>
      <c r="S12" s="583" t="s">
        <v>863</v>
      </c>
      <c r="T12" s="442" t="s">
        <v>694</v>
      </c>
      <c r="U12" s="671" t="s">
        <v>827</v>
      </c>
      <c r="V12" s="117"/>
      <c r="W12" s="111"/>
      <c r="X12" s="428"/>
      <c r="Y12" s="498"/>
      <c r="Z12" s="494"/>
      <c r="AA12" s="495"/>
      <c r="AB12" s="459"/>
      <c r="AC12" s="499"/>
      <c r="AD12" s="584"/>
      <c r="AE12" s="221"/>
      <c r="AF12" s="516"/>
      <c r="AG12" s="586"/>
      <c r="AH12" s="586"/>
      <c r="AI12" s="587"/>
      <c r="AJ12" s="117"/>
      <c r="AK12" s="111"/>
      <c r="AL12" s="428"/>
      <c r="AM12" s="498"/>
      <c r="AN12" s="242"/>
      <c r="AO12" s="243"/>
      <c r="AP12" s="229"/>
      <c r="AQ12" s="105"/>
      <c r="AR12" s="588"/>
      <c r="AS12" s="197"/>
      <c r="AT12" s="256"/>
      <c r="AU12" s="590"/>
      <c r="AV12" s="590"/>
      <c r="AW12" s="591"/>
      <c r="AX12" s="592"/>
      <c r="BB12" s="187" t="s">
        <v>174</v>
      </c>
    </row>
    <row r="13" spans="1:54" s="187" customFormat="1" ht="198" customHeight="1" x14ac:dyDescent="0.2">
      <c r="A13" s="1261"/>
      <c r="B13" s="410">
        <v>5</v>
      </c>
      <c r="C13" s="694" t="s">
        <v>276</v>
      </c>
      <c r="D13" s="607" t="s">
        <v>266</v>
      </c>
      <c r="E13" s="245" t="s">
        <v>333</v>
      </c>
      <c r="F13" s="410" t="s">
        <v>358</v>
      </c>
      <c r="G13" s="692">
        <v>44958</v>
      </c>
      <c r="H13" s="282">
        <v>45275</v>
      </c>
      <c r="I13" s="117" t="s">
        <v>524</v>
      </c>
      <c r="J13" s="497">
        <v>0.25</v>
      </c>
      <c r="K13" s="245" t="s">
        <v>525</v>
      </c>
      <c r="L13" s="492" t="s">
        <v>526</v>
      </c>
      <c r="M13" s="174">
        <v>45050</v>
      </c>
      <c r="N13" s="742" t="s">
        <v>174</v>
      </c>
      <c r="O13" s="424" t="s">
        <v>625</v>
      </c>
      <c r="P13" s="308">
        <v>45056</v>
      </c>
      <c r="Q13" s="221" t="s">
        <v>803</v>
      </c>
      <c r="R13" s="427">
        <v>0.1</v>
      </c>
      <c r="S13" s="583" t="s">
        <v>883</v>
      </c>
      <c r="T13" s="442" t="s">
        <v>864</v>
      </c>
      <c r="U13" s="671" t="s">
        <v>827</v>
      </c>
      <c r="V13" s="117"/>
      <c r="W13" s="497"/>
      <c r="X13" s="259"/>
      <c r="Y13" s="252"/>
      <c r="Z13" s="494"/>
      <c r="AA13" s="459"/>
      <c r="AB13" s="459"/>
      <c r="AC13" s="500"/>
      <c r="AD13" s="584"/>
      <c r="AE13" s="221"/>
      <c r="AF13" s="516"/>
      <c r="AG13" s="586"/>
      <c r="AH13" s="586"/>
      <c r="AI13" s="587"/>
      <c r="AJ13" s="141"/>
      <c r="AK13" s="246"/>
      <c r="AL13" s="247"/>
      <c r="AM13" s="241"/>
      <c r="AN13" s="242"/>
      <c r="AO13" s="229"/>
      <c r="AP13" s="229"/>
      <c r="AQ13" s="122"/>
      <c r="AR13" s="588"/>
      <c r="AS13" s="197"/>
      <c r="AT13" s="256"/>
      <c r="AU13" s="590"/>
      <c r="AV13" s="590"/>
      <c r="AW13" s="591"/>
      <c r="AX13" s="592"/>
      <c r="BB13" s="187" t="s">
        <v>568</v>
      </c>
    </row>
    <row r="14" spans="1:54" s="187" customFormat="1" ht="150" customHeight="1" x14ac:dyDescent="0.2">
      <c r="A14" s="1261"/>
      <c r="B14" s="410">
        <v>6</v>
      </c>
      <c r="C14" s="694" t="s">
        <v>276</v>
      </c>
      <c r="D14" s="696" t="s">
        <v>455</v>
      </c>
      <c r="E14" s="245" t="s">
        <v>335</v>
      </c>
      <c r="F14" s="410" t="s">
        <v>358</v>
      </c>
      <c r="G14" s="692">
        <v>44958</v>
      </c>
      <c r="H14" s="282">
        <v>45280</v>
      </c>
      <c r="I14" s="117" t="s">
        <v>714</v>
      </c>
      <c r="J14" s="497">
        <v>0.05</v>
      </c>
      <c r="K14" s="245" t="s">
        <v>176</v>
      </c>
      <c r="L14" s="501" t="s">
        <v>649</v>
      </c>
      <c r="M14" s="174">
        <v>45054</v>
      </c>
      <c r="N14" s="750" t="s">
        <v>174</v>
      </c>
      <c r="O14" s="452" t="s">
        <v>722</v>
      </c>
      <c r="P14" s="308">
        <v>45056</v>
      </c>
      <c r="Q14" s="221" t="s">
        <v>803</v>
      </c>
      <c r="R14" s="427">
        <v>0.05</v>
      </c>
      <c r="S14" s="583" t="s">
        <v>882</v>
      </c>
      <c r="T14" s="442" t="s">
        <v>884</v>
      </c>
      <c r="U14" s="671" t="s">
        <v>827</v>
      </c>
      <c r="V14" s="117"/>
      <c r="W14" s="497"/>
      <c r="X14" s="259"/>
      <c r="Y14" s="252"/>
      <c r="Z14" s="494"/>
      <c r="AA14" s="495"/>
      <c r="AB14" s="459"/>
      <c r="AC14" s="502"/>
      <c r="AD14" s="584"/>
      <c r="AE14" s="221"/>
      <c r="AF14" s="516"/>
      <c r="AG14" s="586"/>
      <c r="AH14" s="586"/>
      <c r="AI14" s="587"/>
      <c r="AJ14" s="141"/>
      <c r="AK14" s="246"/>
      <c r="AL14" s="247"/>
      <c r="AM14" s="241"/>
      <c r="AN14" s="242"/>
      <c r="AO14" s="243"/>
      <c r="AP14" s="229"/>
      <c r="AQ14" s="249"/>
      <c r="AR14" s="588"/>
      <c r="AS14" s="197"/>
      <c r="AT14" s="256"/>
      <c r="AU14" s="590"/>
      <c r="AV14" s="590"/>
      <c r="AW14" s="591"/>
      <c r="AX14" s="592"/>
    </row>
    <row r="15" spans="1:54" s="187" customFormat="1" ht="150" customHeight="1" x14ac:dyDescent="0.2">
      <c r="A15" s="1261"/>
      <c r="B15" s="410">
        <v>7</v>
      </c>
      <c r="C15" s="49" t="s">
        <v>470</v>
      </c>
      <c r="D15" s="49" t="s">
        <v>471</v>
      </c>
      <c r="E15" s="36" t="s">
        <v>334</v>
      </c>
      <c r="F15" s="340" t="s">
        <v>263</v>
      </c>
      <c r="G15" s="679">
        <v>45231</v>
      </c>
      <c r="H15" s="63">
        <v>45291</v>
      </c>
      <c r="I15" s="117" t="s">
        <v>799</v>
      </c>
      <c r="J15" s="250">
        <f>1/3</f>
        <v>0.33333333333333331</v>
      </c>
      <c r="K15" s="245" t="s">
        <v>800</v>
      </c>
      <c r="L15" s="492" t="s">
        <v>801</v>
      </c>
      <c r="M15" s="174">
        <v>45054</v>
      </c>
      <c r="N15" s="750" t="s">
        <v>174</v>
      </c>
      <c r="O15" s="424" t="s">
        <v>796</v>
      </c>
      <c r="P15" s="308">
        <v>45056</v>
      </c>
      <c r="Q15" s="221" t="s">
        <v>803</v>
      </c>
      <c r="R15" s="427">
        <v>0.33</v>
      </c>
      <c r="S15" s="583" t="s">
        <v>799</v>
      </c>
      <c r="T15" s="535" t="s">
        <v>800</v>
      </c>
      <c r="U15" s="671" t="s">
        <v>827</v>
      </c>
      <c r="V15" s="117"/>
      <c r="W15" s="250"/>
      <c r="X15" s="259"/>
      <c r="Y15" s="252"/>
      <c r="Z15" s="494"/>
      <c r="AA15" s="495"/>
      <c r="AB15" s="459"/>
      <c r="AC15" s="496"/>
      <c r="AD15" s="584"/>
      <c r="AE15" s="221"/>
      <c r="AF15" s="516"/>
      <c r="AG15" s="586"/>
      <c r="AH15" s="586"/>
      <c r="AI15" s="587"/>
      <c r="AJ15" s="141"/>
      <c r="AK15" s="251"/>
      <c r="AL15" s="247"/>
      <c r="AM15" s="241"/>
      <c r="AN15" s="242"/>
      <c r="AO15" s="243"/>
      <c r="AP15" s="229"/>
      <c r="AQ15" s="244"/>
      <c r="AR15" s="588"/>
      <c r="AS15" s="197"/>
      <c r="AT15" s="256"/>
      <c r="AU15" s="590"/>
      <c r="AV15" s="590"/>
      <c r="AW15" s="591"/>
      <c r="AX15" s="592"/>
    </row>
    <row r="16" spans="1:54" s="187" customFormat="1" ht="150" customHeight="1" x14ac:dyDescent="0.2">
      <c r="A16" s="1261"/>
      <c r="B16" s="410">
        <v>8</v>
      </c>
      <c r="C16" s="694" t="s">
        <v>276</v>
      </c>
      <c r="D16" s="607" t="s">
        <v>434</v>
      </c>
      <c r="E16" s="245" t="s">
        <v>410</v>
      </c>
      <c r="F16" s="410" t="s">
        <v>358</v>
      </c>
      <c r="G16" s="692">
        <v>44958</v>
      </c>
      <c r="H16" s="282">
        <v>45280</v>
      </c>
      <c r="I16" s="117" t="s">
        <v>647</v>
      </c>
      <c r="J16" s="497">
        <v>0.15</v>
      </c>
      <c r="K16" s="245" t="s">
        <v>648</v>
      </c>
      <c r="L16" s="501" t="s">
        <v>649</v>
      </c>
      <c r="M16" s="174">
        <v>45050</v>
      </c>
      <c r="N16" s="742" t="s">
        <v>174</v>
      </c>
      <c r="O16" s="424" t="s">
        <v>672</v>
      </c>
      <c r="P16" s="308">
        <v>45056</v>
      </c>
      <c r="Q16" s="221" t="s">
        <v>803</v>
      </c>
      <c r="R16" s="427">
        <v>0.1</v>
      </c>
      <c r="S16" s="583" t="s">
        <v>865</v>
      </c>
      <c r="T16" s="535" t="s">
        <v>648</v>
      </c>
      <c r="U16" s="671" t="s">
        <v>827</v>
      </c>
      <c r="V16" s="117"/>
      <c r="W16" s="497"/>
      <c r="X16" s="259"/>
      <c r="Y16" s="252"/>
      <c r="Z16" s="494"/>
      <c r="AA16" s="495"/>
      <c r="AB16" s="459"/>
      <c r="AC16" s="500"/>
      <c r="AD16" s="584"/>
      <c r="AE16" s="221"/>
      <c r="AF16" s="516"/>
      <c r="AG16" s="586"/>
      <c r="AH16" s="586"/>
      <c r="AI16" s="587"/>
      <c r="AJ16" s="563"/>
      <c r="AK16" s="564"/>
      <c r="AL16" s="565"/>
      <c r="AM16" s="566"/>
      <c r="AN16" s="242"/>
      <c r="AO16" s="243"/>
      <c r="AP16" s="229"/>
      <c r="AQ16" s="122"/>
      <c r="AR16" s="588"/>
      <c r="AS16" s="197"/>
      <c r="AT16" s="256"/>
      <c r="AU16" s="590"/>
      <c r="AV16" s="590"/>
      <c r="AW16" s="591"/>
      <c r="AX16" s="592"/>
    </row>
    <row r="17" spans="1:56" s="187" customFormat="1" ht="150" customHeight="1" x14ac:dyDescent="0.2">
      <c r="A17" s="1261"/>
      <c r="B17" s="410">
        <v>9</v>
      </c>
      <c r="C17" s="694" t="s">
        <v>280</v>
      </c>
      <c r="D17" s="696" t="s">
        <v>453</v>
      </c>
      <c r="E17" s="245" t="s">
        <v>335</v>
      </c>
      <c r="F17" s="410" t="s">
        <v>358</v>
      </c>
      <c r="G17" s="692">
        <v>44958</v>
      </c>
      <c r="H17" s="282">
        <v>45199</v>
      </c>
      <c r="I17" s="504" t="s">
        <v>715</v>
      </c>
      <c r="J17" s="497" t="s">
        <v>649</v>
      </c>
      <c r="K17" s="245" t="s">
        <v>716</v>
      </c>
      <c r="L17" s="252" t="s">
        <v>649</v>
      </c>
      <c r="M17" s="174">
        <v>45054</v>
      </c>
      <c r="N17" s="750" t="s">
        <v>174</v>
      </c>
      <c r="O17" s="452" t="s">
        <v>675</v>
      </c>
      <c r="P17" s="308">
        <v>45056</v>
      </c>
      <c r="Q17" s="221" t="s">
        <v>803</v>
      </c>
      <c r="R17" s="427">
        <v>0</v>
      </c>
      <c r="S17" s="583" t="s">
        <v>837</v>
      </c>
      <c r="T17" s="442" t="s">
        <v>675</v>
      </c>
      <c r="U17" s="671" t="s">
        <v>827</v>
      </c>
      <c r="V17" s="117"/>
      <c r="W17" s="497"/>
      <c r="X17" s="259"/>
      <c r="Y17" s="252"/>
      <c r="Z17" s="494"/>
      <c r="AA17" s="495"/>
      <c r="AB17" s="459"/>
      <c r="AC17" s="496"/>
      <c r="AD17" s="584"/>
      <c r="AE17" s="221"/>
      <c r="AF17" s="516"/>
      <c r="AG17" s="586"/>
      <c r="AH17" s="593"/>
      <c r="AI17" s="587"/>
      <c r="AJ17" s="141"/>
      <c r="AK17" s="246"/>
      <c r="AL17" s="247"/>
      <c r="AM17" s="241"/>
      <c r="AN17" s="242"/>
      <c r="AO17" s="243"/>
      <c r="AP17" s="229"/>
      <c r="AQ17" s="244"/>
      <c r="AR17" s="588"/>
      <c r="AS17" s="197"/>
      <c r="AT17" s="256"/>
      <c r="AU17" s="590"/>
      <c r="AV17" s="594"/>
      <c r="AW17" s="591"/>
      <c r="AX17" s="592"/>
    </row>
    <row r="18" spans="1:56" s="187" customFormat="1" ht="150" customHeight="1" x14ac:dyDescent="0.2">
      <c r="A18" s="1261"/>
      <c r="B18" s="410">
        <v>10</v>
      </c>
      <c r="C18" s="694" t="s">
        <v>280</v>
      </c>
      <c r="D18" s="607" t="s">
        <v>281</v>
      </c>
      <c r="E18" s="245" t="s">
        <v>333</v>
      </c>
      <c r="F18" s="410" t="s">
        <v>358</v>
      </c>
      <c r="G18" s="692">
        <v>44958</v>
      </c>
      <c r="H18" s="282">
        <v>45199</v>
      </c>
      <c r="I18" s="117" t="s">
        <v>527</v>
      </c>
      <c r="J18" s="497">
        <v>0.33</v>
      </c>
      <c r="K18" s="245" t="s">
        <v>528</v>
      </c>
      <c r="L18" s="117" t="s">
        <v>529</v>
      </c>
      <c r="M18" s="174">
        <v>45050</v>
      </c>
      <c r="N18" s="742" t="s">
        <v>174</v>
      </c>
      <c r="O18" s="424" t="s">
        <v>626</v>
      </c>
      <c r="P18" s="308">
        <v>45056</v>
      </c>
      <c r="Q18" s="221" t="s">
        <v>803</v>
      </c>
      <c r="R18" s="427">
        <v>0.33</v>
      </c>
      <c r="S18" s="583" t="s">
        <v>866</v>
      </c>
      <c r="T18" s="442" t="s">
        <v>867</v>
      </c>
      <c r="U18" s="671" t="s">
        <v>827</v>
      </c>
      <c r="V18" s="512"/>
      <c r="W18" s="427"/>
      <c r="X18" s="259"/>
      <c r="Y18" s="252"/>
      <c r="Z18" s="494"/>
      <c r="AA18" s="495"/>
      <c r="AB18" s="459"/>
      <c r="AC18" s="505"/>
      <c r="AD18" s="584"/>
      <c r="AE18" s="221"/>
      <c r="AF18" s="516"/>
      <c r="AG18" s="595"/>
      <c r="AH18" s="593"/>
      <c r="AI18" s="587"/>
      <c r="AJ18" s="106"/>
      <c r="AK18" s="201"/>
      <c r="AL18" s="247"/>
      <c r="AM18" s="241"/>
      <c r="AN18" s="242"/>
      <c r="AO18" s="243"/>
      <c r="AP18" s="229"/>
      <c r="AQ18" s="253"/>
      <c r="AR18" s="588"/>
      <c r="AS18" s="197"/>
      <c r="AT18" s="256"/>
      <c r="AU18" s="596"/>
      <c r="AV18" s="594"/>
      <c r="AW18" s="591"/>
      <c r="AX18" s="592"/>
    </row>
    <row r="19" spans="1:56" s="187" customFormat="1" ht="150" customHeight="1" x14ac:dyDescent="0.2">
      <c r="A19" s="1261"/>
      <c r="B19" s="410">
        <v>11</v>
      </c>
      <c r="C19" s="694" t="s">
        <v>265</v>
      </c>
      <c r="D19" s="607" t="s">
        <v>281</v>
      </c>
      <c r="E19" s="245" t="s">
        <v>332</v>
      </c>
      <c r="F19" s="410" t="s">
        <v>358</v>
      </c>
      <c r="G19" s="692">
        <v>44958</v>
      </c>
      <c r="H19" s="282">
        <v>45199</v>
      </c>
      <c r="I19" s="142" t="s">
        <v>696</v>
      </c>
      <c r="J19" s="497">
        <v>0</v>
      </c>
      <c r="K19" s="245" t="s">
        <v>263</v>
      </c>
      <c r="L19" s="252" t="s">
        <v>263</v>
      </c>
      <c r="M19" s="744">
        <v>45051</v>
      </c>
      <c r="N19" s="736" t="s">
        <v>174</v>
      </c>
      <c r="O19" s="732" t="s">
        <v>689</v>
      </c>
      <c r="P19" s="308">
        <v>45056</v>
      </c>
      <c r="Q19" s="221" t="s">
        <v>803</v>
      </c>
      <c r="R19" s="427">
        <v>0</v>
      </c>
      <c r="S19" s="938" t="s">
        <v>837</v>
      </c>
      <c r="T19" s="442" t="s">
        <v>675</v>
      </c>
      <c r="U19" s="671" t="s">
        <v>567</v>
      </c>
      <c r="V19" s="117"/>
      <c r="W19" s="497"/>
      <c r="X19" s="259"/>
      <c r="Y19" s="252"/>
      <c r="Z19" s="494"/>
      <c r="AA19" s="495"/>
      <c r="AB19" s="459"/>
      <c r="AC19" s="502"/>
      <c r="AD19" s="597"/>
      <c r="AE19" s="535"/>
      <c r="AF19" s="459"/>
      <c r="AG19" s="595"/>
      <c r="AH19" s="586"/>
      <c r="AI19" s="587"/>
      <c r="AJ19" s="117"/>
      <c r="AK19" s="497"/>
      <c r="AL19" s="259"/>
      <c r="AM19" s="252"/>
      <c r="AN19" s="242"/>
      <c r="AO19" s="243"/>
      <c r="AP19" s="229"/>
      <c r="AQ19" s="249"/>
      <c r="AR19" s="598"/>
      <c r="AS19" s="279"/>
      <c r="AT19" s="229"/>
      <c r="AU19" s="596"/>
      <c r="AV19" s="590"/>
      <c r="AW19" s="591"/>
      <c r="AX19" s="592"/>
    </row>
    <row r="20" spans="1:56" s="187" customFormat="1" ht="150" customHeight="1" x14ac:dyDescent="0.2">
      <c r="A20" s="1261"/>
      <c r="B20" s="410">
        <v>12</v>
      </c>
      <c r="C20" s="694" t="s">
        <v>268</v>
      </c>
      <c r="D20" s="607" t="s">
        <v>267</v>
      </c>
      <c r="E20" s="245" t="s">
        <v>332</v>
      </c>
      <c r="F20" s="410" t="s">
        <v>358</v>
      </c>
      <c r="G20" s="692">
        <v>44958</v>
      </c>
      <c r="H20" s="282">
        <v>45290</v>
      </c>
      <c r="I20" s="117" t="s">
        <v>697</v>
      </c>
      <c r="J20" s="746">
        <v>0.33300000000000002</v>
      </c>
      <c r="K20" s="245" t="s">
        <v>698</v>
      </c>
      <c r="L20" s="492"/>
      <c r="M20" s="174">
        <v>45050</v>
      </c>
      <c r="N20" s="742" t="s">
        <v>174</v>
      </c>
      <c r="O20" s="424" t="s">
        <v>699</v>
      </c>
      <c r="P20" s="308">
        <v>45056</v>
      </c>
      <c r="Q20" s="221" t="s">
        <v>803</v>
      </c>
      <c r="R20" s="427">
        <v>0.33</v>
      </c>
      <c r="S20" s="583" t="s">
        <v>868</v>
      </c>
      <c r="T20" s="442" t="s">
        <v>698</v>
      </c>
      <c r="U20" s="671" t="s">
        <v>827</v>
      </c>
      <c r="V20" s="117"/>
      <c r="W20" s="497"/>
      <c r="X20" s="259"/>
      <c r="Y20" s="252"/>
      <c r="Z20" s="494"/>
      <c r="AA20" s="495"/>
      <c r="AB20" s="459"/>
      <c r="AC20" s="502"/>
      <c r="AD20" s="597"/>
      <c r="AE20" s="535"/>
      <c r="AF20" s="459"/>
      <c r="AG20" s="586"/>
      <c r="AH20" s="586"/>
      <c r="AI20" s="599"/>
      <c r="AJ20" s="117"/>
      <c r="AK20" s="497"/>
      <c r="AL20" s="259"/>
      <c r="AM20" s="252"/>
      <c r="AN20" s="242"/>
      <c r="AO20" s="243"/>
      <c r="AP20" s="229"/>
      <c r="AQ20" s="559"/>
      <c r="AR20" s="598"/>
      <c r="AS20" s="279"/>
      <c r="AT20" s="229"/>
      <c r="AU20" s="590"/>
      <c r="AV20" s="590"/>
      <c r="AW20" s="600"/>
      <c r="AX20" s="592"/>
    </row>
    <row r="21" spans="1:56" s="58" customFormat="1" ht="150" customHeight="1" x14ac:dyDescent="0.2">
      <c r="A21" s="1261"/>
      <c r="B21" s="410">
        <v>13</v>
      </c>
      <c r="C21" s="694" t="s">
        <v>435</v>
      </c>
      <c r="D21" s="694" t="s">
        <v>436</v>
      </c>
      <c r="E21" s="410" t="s">
        <v>406</v>
      </c>
      <c r="F21" s="410" t="s">
        <v>358</v>
      </c>
      <c r="G21" s="692">
        <v>44958</v>
      </c>
      <c r="H21" s="282">
        <v>45280</v>
      </c>
      <c r="I21" s="117" t="s">
        <v>650</v>
      </c>
      <c r="J21" s="111">
        <v>0.1</v>
      </c>
      <c r="K21" s="506" t="s">
        <v>651</v>
      </c>
      <c r="L21" s="501" t="s">
        <v>649</v>
      </c>
      <c r="M21" s="174">
        <v>45050</v>
      </c>
      <c r="N21" s="742" t="s">
        <v>174</v>
      </c>
      <c r="O21" s="424" t="s">
        <v>673</v>
      </c>
      <c r="P21" s="308">
        <v>45056</v>
      </c>
      <c r="Q21" s="221" t="s">
        <v>803</v>
      </c>
      <c r="R21" s="508">
        <v>0.1</v>
      </c>
      <c r="S21" s="583" t="s">
        <v>869</v>
      </c>
      <c r="T21" s="442" t="s">
        <v>870</v>
      </c>
      <c r="U21" s="671" t="s">
        <v>827</v>
      </c>
      <c r="V21" s="117"/>
      <c r="W21" s="111"/>
      <c r="X21" s="130"/>
      <c r="Y21" s="252"/>
      <c r="Z21" s="494"/>
      <c r="AA21" s="495"/>
      <c r="AB21" s="508"/>
      <c r="AC21" s="496"/>
      <c r="AD21" s="584"/>
      <c r="AE21" s="221"/>
      <c r="AF21" s="459"/>
      <c r="AG21" s="506"/>
      <c r="AH21" s="586"/>
      <c r="AI21" s="601"/>
      <c r="AJ21" s="563"/>
      <c r="AK21" s="567"/>
      <c r="AL21" s="568"/>
      <c r="AM21" s="566"/>
      <c r="AN21" s="242"/>
      <c r="AO21" s="243"/>
      <c r="AP21" s="254"/>
      <c r="AQ21" s="244"/>
      <c r="AR21" s="588"/>
      <c r="AS21" s="197"/>
      <c r="AT21" s="229"/>
      <c r="AU21" s="602"/>
      <c r="AV21" s="590"/>
      <c r="AW21" s="603"/>
      <c r="AX21" s="604"/>
      <c r="BB21" s="187"/>
    </row>
    <row r="22" spans="1:56" s="58" customFormat="1" ht="150" customHeight="1" x14ac:dyDescent="0.2">
      <c r="A22" s="509" t="s">
        <v>128</v>
      </c>
      <c r="B22" s="410">
        <v>14</v>
      </c>
      <c r="C22" s="506" t="s">
        <v>437</v>
      </c>
      <c r="D22" s="130" t="s">
        <v>438</v>
      </c>
      <c r="E22" s="506" t="s">
        <v>406</v>
      </c>
      <c r="F22" s="410" t="s">
        <v>358</v>
      </c>
      <c r="G22" s="692">
        <v>44958</v>
      </c>
      <c r="H22" s="282">
        <v>45280</v>
      </c>
      <c r="I22" s="510" t="s">
        <v>652</v>
      </c>
      <c r="J22" s="111">
        <v>0.1</v>
      </c>
      <c r="K22" s="511" t="s">
        <v>653</v>
      </c>
      <c r="L22" s="501" t="s">
        <v>649</v>
      </c>
      <c r="M22" s="174">
        <v>45051</v>
      </c>
      <c r="N22" s="742" t="s">
        <v>174</v>
      </c>
      <c r="O22" s="424" t="s">
        <v>674</v>
      </c>
      <c r="P22" s="308">
        <v>45056</v>
      </c>
      <c r="Q22" s="221" t="s">
        <v>803</v>
      </c>
      <c r="R22" s="427">
        <v>0.1</v>
      </c>
      <c r="S22" s="583" t="s">
        <v>871</v>
      </c>
      <c r="T22" s="442" t="s">
        <v>872</v>
      </c>
      <c r="U22" s="671" t="s">
        <v>827</v>
      </c>
      <c r="V22" s="117"/>
      <c r="W22" s="111"/>
      <c r="X22" s="130"/>
      <c r="Y22" s="252"/>
      <c r="Z22" s="494"/>
      <c r="AA22" s="495"/>
      <c r="AB22" s="508"/>
      <c r="AC22" s="496"/>
      <c r="AD22" s="584"/>
      <c r="AE22" s="221"/>
      <c r="AF22" s="459"/>
      <c r="AG22" s="506"/>
      <c r="AH22" s="586"/>
      <c r="AI22" s="601"/>
      <c r="AJ22" s="563"/>
      <c r="AK22" s="567"/>
      <c r="AL22" s="568"/>
      <c r="AM22" s="566"/>
      <c r="AN22" s="242"/>
      <c r="AO22" s="243"/>
      <c r="AP22" s="254"/>
      <c r="AQ22" s="244"/>
      <c r="AR22" s="588"/>
      <c r="AS22" s="197"/>
      <c r="AT22" s="229"/>
      <c r="AU22" s="602"/>
      <c r="AV22" s="590"/>
      <c r="AW22" s="603"/>
      <c r="AX22" s="604"/>
      <c r="BB22" s="187"/>
    </row>
    <row r="23" spans="1:56" s="187" customFormat="1" ht="150" customHeight="1" x14ac:dyDescent="0.2">
      <c r="A23" s="1261" t="s">
        <v>129</v>
      </c>
      <c r="B23" s="410">
        <v>15</v>
      </c>
      <c r="C23" s="410" t="s">
        <v>217</v>
      </c>
      <c r="D23" s="693" t="s">
        <v>255</v>
      </c>
      <c r="E23" s="410" t="s">
        <v>288</v>
      </c>
      <c r="F23" s="410" t="s">
        <v>358</v>
      </c>
      <c r="G23" s="692">
        <v>44958</v>
      </c>
      <c r="H23" s="282">
        <v>45290</v>
      </c>
      <c r="I23" s="741" t="s">
        <v>592</v>
      </c>
      <c r="J23" s="504" t="s">
        <v>590</v>
      </c>
      <c r="K23" s="111">
        <v>0.33</v>
      </c>
      <c r="L23" s="939" t="s">
        <v>591</v>
      </c>
      <c r="M23" s="174">
        <v>45050</v>
      </c>
      <c r="N23" s="742" t="s">
        <v>174</v>
      </c>
      <c r="O23" s="424" t="s">
        <v>627</v>
      </c>
      <c r="P23" s="308">
        <v>45056</v>
      </c>
      <c r="Q23" s="221" t="s">
        <v>803</v>
      </c>
      <c r="R23" s="427">
        <v>0.33</v>
      </c>
      <c r="S23" s="583" t="s">
        <v>873</v>
      </c>
      <c r="T23" s="934" t="s">
        <v>591</v>
      </c>
      <c r="U23" s="671" t="s">
        <v>827</v>
      </c>
      <c r="V23" s="512"/>
      <c r="W23" s="111"/>
      <c r="X23" s="513"/>
      <c r="Y23" s="514"/>
      <c r="Z23" s="494"/>
      <c r="AA23" s="495"/>
      <c r="AB23" s="459"/>
      <c r="AC23" s="496"/>
      <c r="AD23" s="584"/>
      <c r="AE23" s="221"/>
      <c r="AF23" s="459"/>
      <c r="AG23" s="506"/>
      <c r="AH23" s="585"/>
      <c r="AI23" s="587"/>
      <c r="AJ23" s="106"/>
      <c r="AK23" s="248"/>
      <c r="AL23" s="561"/>
      <c r="AM23" s="143"/>
      <c r="AN23" s="242"/>
      <c r="AO23" s="243"/>
      <c r="AP23" s="229"/>
      <c r="AQ23" s="244"/>
      <c r="AR23" s="588"/>
      <c r="AS23" s="197"/>
      <c r="AT23" s="229"/>
      <c r="AU23" s="602"/>
      <c r="AV23" s="589"/>
      <c r="AW23" s="591"/>
      <c r="AX23" s="592"/>
      <c r="BD23" s="934"/>
    </row>
    <row r="24" spans="1:56" s="257" customFormat="1" ht="150" customHeight="1" x14ac:dyDescent="0.2">
      <c r="A24" s="1261"/>
      <c r="B24" s="410">
        <v>16</v>
      </c>
      <c r="C24" s="506" t="s">
        <v>282</v>
      </c>
      <c r="D24" s="130" t="s">
        <v>269</v>
      </c>
      <c r="E24" s="410" t="s">
        <v>406</v>
      </c>
      <c r="F24" s="410" t="s">
        <v>358</v>
      </c>
      <c r="G24" s="692">
        <v>44958</v>
      </c>
      <c r="H24" s="282">
        <v>45280</v>
      </c>
      <c r="I24" s="255" t="s">
        <v>654</v>
      </c>
      <c r="J24" s="501" t="s">
        <v>649</v>
      </c>
      <c r="K24" s="501" t="s">
        <v>649</v>
      </c>
      <c r="L24" s="501" t="s">
        <v>649</v>
      </c>
      <c r="M24" s="174">
        <v>45051</v>
      </c>
      <c r="N24" s="742" t="s">
        <v>174</v>
      </c>
      <c r="O24" s="424" t="s">
        <v>675</v>
      </c>
      <c r="P24" s="308">
        <v>45056</v>
      </c>
      <c r="Q24" s="221" t="s">
        <v>803</v>
      </c>
      <c r="R24" s="605">
        <v>0</v>
      </c>
      <c r="S24" s="938" t="s">
        <v>837</v>
      </c>
      <c r="T24" s="442" t="s">
        <v>675</v>
      </c>
      <c r="U24" s="671" t="s">
        <v>827</v>
      </c>
      <c r="V24" s="255"/>
      <c r="W24" s="111"/>
      <c r="X24" s="130"/>
      <c r="Y24" s="252"/>
      <c r="Z24" s="494"/>
      <c r="AA24" s="495"/>
      <c r="AB24" s="508"/>
      <c r="AC24" s="496"/>
      <c r="AD24" s="584"/>
      <c r="AE24" s="221"/>
      <c r="AF24" s="516"/>
      <c r="AG24" s="607"/>
      <c r="AH24" s="607"/>
      <c r="AI24" s="608"/>
      <c r="AJ24" s="569"/>
      <c r="AK24" s="567"/>
      <c r="AL24" s="568"/>
      <c r="AM24" s="566"/>
      <c r="AN24" s="242"/>
      <c r="AO24" s="243"/>
      <c r="AP24" s="254"/>
      <c r="AQ24" s="244"/>
      <c r="AR24" s="588"/>
      <c r="AS24" s="197"/>
      <c r="AT24" s="256"/>
      <c r="AU24" s="609"/>
      <c r="AV24" s="609"/>
      <c r="AW24" s="610"/>
      <c r="AX24" s="611"/>
      <c r="BB24" s="187"/>
    </row>
    <row r="25" spans="1:56" s="187" customFormat="1" ht="150" customHeight="1" x14ac:dyDescent="0.2">
      <c r="A25" s="517" t="s">
        <v>130</v>
      </c>
      <c r="B25" s="410">
        <v>17</v>
      </c>
      <c r="C25" s="506" t="s">
        <v>198</v>
      </c>
      <c r="D25" s="130" t="s">
        <v>279</v>
      </c>
      <c r="E25" s="506" t="s">
        <v>331</v>
      </c>
      <c r="F25" s="410" t="s">
        <v>358</v>
      </c>
      <c r="G25" s="692">
        <v>44958</v>
      </c>
      <c r="H25" s="282">
        <v>45275</v>
      </c>
      <c r="I25" s="518" t="s">
        <v>700</v>
      </c>
      <c r="J25" s="747" t="s">
        <v>701</v>
      </c>
      <c r="K25" s="442" t="s">
        <v>702</v>
      </c>
      <c r="L25" s="519"/>
      <c r="M25" s="174">
        <v>45050</v>
      </c>
      <c r="N25" s="742" t="s">
        <v>174</v>
      </c>
      <c r="O25" s="424" t="s">
        <v>703</v>
      </c>
      <c r="P25" s="308">
        <v>45056</v>
      </c>
      <c r="Q25" s="221" t="s">
        <v>803</v>
      </c>
      <c r="R25" s="306">
        <v>0.33</v>
      </c>
      <c r="S25" s="606" t="s">
        <v>874</v>
      </c>
      <c r="T25" s="442" t="s">
        <v>702</v>
      </c>
      <c r="U25" s="671" t="s">
        <v>827</v>
      </c>
      <c r="V25" s="142"/>
      <c r="W25" s="112"/>
      <c r="X25" s="428"/>
      <c r="Y25" s="520"/>
      <c r="Z25" s="494"/>
      <c r="AA25" s="495"/>
      <c r="AB25" s="459"/>
      <c r="AC25" s="496"/>
      <c r="AD25" s="584"/>
      <c r="AE25" s="221"/>
      <c r="AF25" s="459"/>
      <c r="AG25" s="506"/>
      <c r="AH25" s="612"/>
      <c r="AI25" s="587"/>
      <c r="AJ25" s="142"/>
      <c r="AK25" s="112"/>
      <c r="AL25" s="428"/>
      <c r="AM25" s="520"/>
      <c r="AN25" s="242"/>
      <c r="AO25" s="243"/>
      <c r="AP25" s="229"/>
      <c r="AQ25" s="244"/>
      <c r="AR25" s="588"/>
      <c r="AS25" s="197"/>
      <c r="AT25" s="229"/>
      <c r="AU25" s="602"/>
      <c r="AV25" s="613"/>
      <c r="AW25" s="591"/>
      <c r="AX25" s="592"/>
    </row>
    <row r="26" spans="1:56" s="58" customFormat="1" ht="150" customHeight="1" x14ac:dyDescent="0.2">
      <c r="A26" s="517" t="s">
        <v>130</v>
      </c>
      <c r="B26" s="410">
        <v>18</v>
      </c>
      <c r="C26" s="506" t="s">
        <v>283</v>
      </c>
      <c r="D26" s="130" t="s">
        <v>399</v>
      </c>
      <c r="E26" s="410" t="s">
        <v>406</v>
      </c>
      <c r="F26" s="410" t="s">
        <v>358</v>
      </c>
      <c r="G26" s="692">
        <v>44958</v>
      </c>
      <c r="H26" s="282">
        <v>45290</v>
      </c>
      <c r="I26" s="142" t="s">
        <v>655</v>
      </c>
      <c r="J26" s="112">
        <v>0.33</v>
      </c>
      <c r="K26" s="506" t="s">
        <v>656</v>
      </c>
      <c r="L26" s="501" t="s">
        <v>649</v>
      </c>
      <c r="M26" s="174">
        <v>45050</v>
      </c>
      <c r="N26" s="742" t="s">
        <v>174</v>
      </c>
      <c r="O26" s="424" t="s">
        <v>676</v>
      </c>
      <c r="P26" s="308">
        <v>45056</v>
      </c>
      <c r="Q26" s="221" t="s">
        <v>803</v>
      </c>
      <c r="R26" s="306">
        <v>0.33</v>
      </c>
      <c r="S26" s="606" t="s">
        <v>875</v>
      </c>
      <c r="T26" s="506" t="s">
        <v>656</v>
      </c>
      <c r="U26" s="671" t="s">
        <v>827</v>
      </c>
      <c r="V26" s="142"/>
      <c r="W26" s="112"/>
      <c r="X26" s="130"/>
      <c r="Y26" s="252"/>
      <c r="Z26" s="494"/>
      <c r="AA26" s="495"/>
      <c r="AB26" s="508"/>
      <c r="AC26" s="499"/>
      <c r="AD26" s="584"/>
      <c r="AE26" s="221"/>
      <c r="AF26" s="459"/>
      <c r="AG26" s="614"/>
      <c r="AH26" s="506"/>
      <c r="AI26" s="601"/>
      <c r="AJ26" s="570"/>
      <c r="AK26" s="571"/>
      <c r="AL26" s="568"/>
      <c r="AM26" s="566"/>
      <c r="AN26" s="242"/>
      <c r="AO26" s="243"/>
      <c r="AP26" s="254"/>
      <c r="AQ26" s="105"/>
      <c r="AR26" s="588"/>
      <c r="AS26" s="197"/>
      <c r="AT26" s="229"/>
      <c r="AU26" s="615"/>
      <c r="AV26" s="602"/>
      <c r="AW26" s="603"/>
      <c r="AX26" s="604"/>
      <c r="BB26" s="187"/>
    </row>
    <row r="27" spans="1:56" s="187" customFormat="1" ht="150" customHeight="1" x14ac:dyDescent="0.2">
      <c r="A27" s="1254" t="s">
        <v>131</v>
      </c>
      <c r="B27" s="410">
        <v>19</v>
      </c>
      <c r="C27" s="410" t="s">
        <v>464</v>
      </c>
      <c r="D27" s="693" t="s">
        <v>465</v>
      </c>
      <c r="E27" s="410" t="s">
        <v>463</v>
      </c>
      <c r="F27" s="410" t="s">
        <v>263</v>
      </c>
      <c r="G27" s="692">
        <v>44927</v>
      </c>
      <c r="H27" s="282">
        <v>45169</v>
      </c>
      <c r="I27" s="504" t="s">
        <v>733</v>
      </c>
      <c r="J27" s="111">
        <v>0.5</v>
      </c>
      <c r="K27" s="442" t="s">
        <v>734</v>
      </c>
      <c r="L27" s="501" t="s">
        <v>263</v>
      </c>
      <c r="M27" s="174">
        <v>45051</v>
      </c>
      <c r="N27" s="742" t="s">
        <v>174</v>
      </c>
      <c r="O27" s="452" t="s">
        <v>735</v>
      </c>
      <c r="P27" s="308">
        <v>45056</v>
      </c>
      <c r="Q27" s="221" t="s">
        <v>803</v>
      </c>
      <c r="R27" s="306">
        <v>0.5</v>
      </c>
      <c r="S27" s="940" t="s">
        <v>876</v>
      </c>
      <c r="T27" s="442" t="s">
        <v>734</v>
      </c>
      <c r="U27" s="671" t="s">
        <v>827</v>
      </c>
      <c r="V27" s="521"/>
      <c r="W27" s="111"/>
      <c r="X27" s="428"/>
      <c r="Y27" s="252"/>
      <c r="Z27" s="494"/>
      <c r="AA27" s="495"/>
      <c r="AB27" s="459"/>
      <c r="AC27" s="496"/>
      <c r="AD27" s="584"/>
      <c r="AE27" s="221"/>
      <c r="AF27" s="508"/>
      <c r="AG27" s="506"/>
      <c r="AH27" s="506"/>
      <c r="AI27" s="601"/>
      <c r="AJ27" s="110"/>
      <c r="AK27" s="248"/>
      <c r="AL27" s="104"/>
      <c r="AM27" s="241"/>
      <c r="AN27" s="242"/>
      <c r="AO27" s="243"/>
      <c r="AP27" s="229"/>
      <c r="AQ27" s="244"/>
      <c r="AR27" s="588"/>
      <c r="AS27" s="197"/>
      <c r="AT27" s="254"/>
      <c r="AU27" s="602"/>
      <c r="AV27" s="602"/>
      <c r="AW27" s="603"/>
      <c r="AX27" s="592"/>
    </row>
    <row r="28" spans="1:56" s="58" customFormat="1" ht="150" customHeight="1" x14ac:dyDescent="0.2">
      <c r="A28" s="1254"/>
      <c r="B28" s="410">
        <v>20</v>
      </c>
      <c r="C28" s="506" t="s">
        <v>224</v>
      </c>
      <c r="D28" s="130" t="s">
        <v>270</v>
      </c>
      <c r="E28" s="410" t="s">
        <v>406</v>
      </c>
      <c r="F28" s="410" t="s">
        <v>358</v>
      </c>
      <c r="G28" s="692">
        <v>44958</v>
      </c>
      <c r="H28" s="282">
        <v>45275</v>
      </c>
      <c r="I28" s="117" t="s">
        <v>657</v>
      </c>
      <c r="J28" s="111">
        <v>0.5</v>
      </c>
      <c r="K28" s="506" t="s">
        <v>658</v>
      </c>
      <c r="L28" s="501" t="s">
        <v>649</v>
      </c>
      <c r="M28" s="174">
        <v>45051</v>
      </c>
      <c r="N28" s="742" t="s">
        <v>174</v>
      </c>
      <c r="O28" s="424" t="s">
        <v>677</v>
      </c>
      <c r="P28" s="308">
        <v>45056</v>
      </c>
      <c r="Q28" s="221" t="s">
        <v>803</v>
      </c>
      <c r="R28" s="306">
        <v>0.25</v>
      </c>
      <c r="S28" s="941" t="s">
        <v>877</v>
      </c>
      <c r="T28" s="506" t="s">
        <v>658</v>
      </c>
      <c r="U28" s="671" t="s">
        <v>827</v>
      </c>
      <c r="V28" s="258"/>
      <c r="W28" s="245"/>
      <c r="X28" s="259"/>
      <c r="Y28" s="252"/>
      <c r="Z28" s="494"/>
      <c r="AA28" s="495"/>
      <c r="AB28" s="508"/>
      <c r="AC28" s="499"/>
      <c r="AD28" s="584"/>
      <c r="AE28" s="221"/>
      <c r="AF28" s="508"/>
      <c r="AG28" s="506"/>
      <c r="AH28" s="541"/>
      <c r="AI28" s="601"/>
      <c r="AJ28" s="258"/>
      <c r="AK28" s="245"/>
      <c r="AL28" s="259"/>
      <c r="AM28" s="501"/>
      <c r="AN28" s="242"/>
      <c r="AO28" s="243"/>
      <c r="AP28" s="254"/>
      <c r="AQ28" s="105"/>
      <c r="AR28" s="588"/>
      <c r="AS28" s="197"/>
      <c r="AT28" s="254"/>
      <c r="AU28" s="602"/>
      <c r="AV28" s="287"/>
      <c r="AW28" s="603"/>
      <c r="AX28" s="604"/>
      <c r="BB28" s="187"/>
    </row>
    <row r="29" spans="1:56" s="58" customFormat="1" ht="150" customHeight="1" thickBot="1" x14ac:dyDescent="0.25">
      <c r="A29" s="1255"/>
      <c r="B29" s="410">
        <v>21</v>
      </c>
      <c r="C29" s="617" t="s">
        <v>225</v>
      </c>
      <c r="D29" s="621" t="s">
        <v>398</v>
      </c>
      <c r="E29" s="697" t="s">
        <v>329</v>
      </c>
      <c r="F29" s="697" t="s">
        <v>358</v>
      </c>
      <c r="G29" s="698">
        <v>44958</v>
      </c>
      <c r="H29" s="295">
        <v>45290</v>
      </c>
      <c r="I29" s="119" t="s">
        <v>659</v>
      </c>
      <c r="J29" s="616">
        <v>0.33</v>
      </c>
      <c r="K29" s="617" t="s">
        <v>660</v>
      </c>
      <c r="L29" s="501" t="s">
        <v>649</v>
      </c>
      <c r="M29" s="174">
        <v>45051</v>
      </c>
      <c r="N29" s="742" t="s">
        <v>174</v>
      </c>
      <c r="O29" s="424" t="s">
        <v>678</v>
      </c>
      <c r="P29" s="308">
        <v>45056</v>
      </c>
      <c r="Q29" s="221" t="s">
        <v>803</v>
      </c>
      <c r="R29" s="619">
        <v>0.33</v>
      </c>
      <c r="S29" s="620" t="s">
        <v>878</v>
      </c>
      <c r="T29" s="617" t="s">
        <v>660</v>
      </c>
      <c r="U29" s="671" t="s">
        <v>827</v>
      </c>
      <c r="V29" s="119"/>
      <c r="W29" s="616"/>
      <c r="X29" s="621"/>
      <c r="Y29" s="622"/>
      <c r="Z29" s="523"/>
      <c r="AA29" s="524"/>
      <c r="AB29" s="525"/>
      <c r="AC29" s="526"/>
      <c r="AD29" s="623"/>
      <c r="AE29" s="618"/>
      <c r="AF29" s="546"/>
      <c r="AG29" s="617"/>
      <c r="AH29" s="624"/>
      <c r="AI29" s="625"/>
      <c r="AJ29" s="572"/>
      <c r="AK29" s="626"/>
      <c r="AL29" s="627"/>
      <c r="AM29" s="628"/>
      <c r="AN29" s="261"/>
      <c r="AO29" s="262"/>
      <c r="AP29" s="263"/>
      <c r="AQ29" s="629"/>
      <c r="AR29" s="630"/>
      <c r="AS29" s="631"/>
      <c r="AT29" s="632"/>
      <c r="AU29" s="633"/>
      <c r="AV29" s="624"/>
      <c r="AW29" s="634"/>
      <c r="AX29" s="604"/>
      <c r="BB29" s="187"/>
    </row>
    <row r="30" spans="1:56" ht="14.25" x14ac:dyDescent="0.2">
      <c r="A30" s="187"/>
      <c r="B30" s="264"/>
      <c r="C30" s="187"/>
      <c r="D30" s="187"/>
      <c r="E30" s="187"/>
      <c r="H30" s="187"/>
      <c r="I30" s="592"/>
      <c r="J30" s="592"/>
      <c r="K30" s="592"/>
      <c r="L30" s="592"/>
      <c r="M30" s="592"/>
      <c r="N30" s="592"/>
      <c r="O30" s="592"/>
      <c r="P30" s="592"/>
      <c r="Q30" s="592"/>
      <c r="R30" s="592"/>
      <c r="S30" s="592"/>
      <c r="T30" s="592"/>
      <c r="U30" s="592"/>
      <c r="V30" s="635"/>
      <c r="W30" s="635"/>
      <c r="X30" s="635"/>
      <c r="Y30" s="635"/>
      <c r="Z30" s="636"/>
      <c r="AA30" s="636"/>
      <c r="AB30" s="635"/>
      <c r="AC30" s="635"/>
      <c r="AD30" s="635"/>
      <c r="AE30" s="635"/>
      <c r="AF30" s="635"/>
      <c r="AG30" s="635"/>
      <c r="AH30" s="635"/>
      <c r="AI30" s="637"/>
      <c r="AJ30" s="635"/>
      <c r="AK30" s="635"/>
      <c r="AL30" s="635"/>
      <c r="AM30" s="635"/>
      <c r="AN30" s="635"/>
      <c r="AO30" s="635"/>
      <c r="AP30" s="635"/>
      <c r="AQ30" s="635"/>
      <c r="AR30" s="635"/>
      <c r="AS30" s="635"/>
      <c r="AT30" s="635"/>
      <c r="AU30" s="635"/>
      <c r="AV30" s="635"/>
      <c r="AW30" s="635"/>
      <c r="AX30" s="635"/>
      <c r="BB30" s="187"/>
    </row>
    <row r="31" spans="1:56" ht="14.25" x14ac:dyDescent="0.2">
      <c r="A31" s="187"/>
      <c r="B31" s="264"/>
      <c r="C31" s="187"/>
      <c r="D31" s="187"/>
      <c r="E31" s="187"/>
      <c r="H31" s="187"/>
      <c r="I31" s="592"/>
      <c r="J31" s="592"/>
      <c r="K31" s="592"/>
      <c r="L31" s="592"/>
      <c r="M31" s="592"/>
      <c r="N31" s="592"/>
      <c r="O31" s="592"/>
      <c r="P31" s="592"/>
      <c r="Q31" s="592"/>
      <c r="R31" s="592"/>
      <c r="S31" s="592"/>
      <c r="T31" s="592"/>
      <c r="U31" s="592"/>
      <c r="V31" s="635"/>
      <c r="W31" s="635"/>
      <c r="X31" s="635"/>
      <c r="Y31" s="635"/>
      <c r="Z31" s="636"/>
      <c r="AA31" s="636"/>
      <c r="AB31" s="635"/>
      <c r="AC31" s="635"/>
      <c r="AD31" s="635"/>
      <c r="AE31" s="635"/>
      <c r="AF31" s="635"/>
      <c r="AG31" s="635"/>
      <c r="AH31" s="635"/>
      <c r="AI31" s="637"/>
      <c r="AJ31" s="635"/>
      <c r="AK31" s="635"/>
      <c r="AL31" s="635"/>
      <c r="AM31" s="635"/>
      <c r="AN31" s="635"/>
      <c r="AO31" s="635"/>
      <c r="AP31" s="635"/>
      <c r="AQ31" s="635"/>
      <c r="AR31" s="635"/>
      <c r="AS31" s="635"/>
      <c r="AT31" s="635"/>
      <c r="AU31" s="635"/>
      <c r="AV31" s="635"/>
      <c r="AW31" s="635"/>
      <c r="AX31" s="635"/>
      <c r="BB31" s="187"/>
    </row>
    <row r="32" spans="1:56" ht="14.25" x14ac:dyDescent="0.2">
      <c r="A32" s="187"/>
      <c r="B32" s="264"/>
      <c r="C32" s="187"/>
      <c r="D32" s="187"/>
      <c r="E32" s="187"/>
      <c r="H32" s="187"/>
      <c r="I32" s="592"/>
      <c r="J32" s="592"/>
      <c r="K32" s="592"/>
      <c r="L32" s="592"/>
      <c r="M32" s="592"/>
      <c r="N32" s="592"/>
      <c r="O32" s="592"/>
      <c r="P32" s="592"/>
      <c r="Q32" s="592"/>
      <c r="R32" s="592"/>
      <c r="S32" s="592"/>
      <c r="T32" s="592"/>
      <c r="U32" s="592"/>
      <c r="V32" s="635"/>
      <c r="W32" s="635"/>
      <c r="X32" s="635"/>
      <c r="Y32" s="635"/>
      <c r="Z32" s="636"/>
      <c r="AA32" s="636"/>
      <c r="AB32" s="635"/>
      <c r="AC32" s="635"/>
      <c r="AD32" s="635"/>
      <c r="AE32" s="635"/>
      <c r="AF32" s="635"/>
      <c r="AG32" s="635"/>
      <c r="AH32" s="635"/>
      <c r="AI32" s="637"/>
      <c r="AJ32" s="635"/>
      <c r="AK32" s="635"/>
      <c r="AL32" s="635"/>
      <c r="AM32" s="635"/>
      <c r="AN32" s="635"/>
      <c r="AO32" s="635"/>
      <c r="AP32" s="635"/>
      <c r="AQ32" s="635"/>
      <c r="AR32" s="635"/>
      <c r="AS32" s="635"/>
      <c r="AT32" s="635"/>
      <c r="AU32" s="635"/>
      <c r="AV32" s="635"/>
      <c r="AW32" s="635"/>
      <c r="AX32" s="635"/>
      <c r="BB32" s="187"/>
    </row>
    <row r="33" spans="1:54" ht="14.25" x14ac:dyDescent="0.2">
      <c r="A33" s="187"/>
      <c r="B33" s="264"/>
      <c r="C33" s="187"/>
      <c r="D33" s="187"/>
      <c r="E33" s="187"/>
      <c r="H33" s="187"/>
      <c r="I33" s="592"/>
      <c r="J33" s="592"/>
      <c r="K33" s="592"/>
      <c r="L33" s="592"/>
      <c r="M33" s="592"/>
      <c r="N33" s="592"/>
      <c r="O33" s="592"/>
      <c r="P33" s="592"/>
      <c r="Q33" s="592"/>
      <c r="R33" s="592"/>
      <c r="S33" s="592"/>
      <c r="T33" s="592"/>
      <c r="U33" s="592"/>
      <c r="V33" s="635"/>
      <c r="W33" s="635"/>
      <c r="X33" s="635"/>
      <c r="Y33" s="635"/>
      <c r="Z33" s="636"/>
      <c r="AA33" s="636"/>
      <c r="AB33" s="635"/>
      <c r="AC33" s="635"/>
      <c r="AD33" s="635"/>
      <c r="AE33" s="635"/>
      <c r="AF33" s="635"/>
      <c r="AG33" s="635"/>
      <c r="AH33" s="635"/>
      <c r="AI33" s="637"/>
      <c r="AJ33" s="635"/>
      <c r="AK33" s="635"/>
      <c r="AL33" s="635"/>
      <c r="AM33" s="635"/>
      <c r="AN33" s="635"/>
      <c r="AO33" s="635"/>
      <c r="AP33" s="635"/>
      <c r="AQ33" s="635"/>
      <c r="AR33" s="635"/>
      <c r="AS33" s="635"/>
      <c r="AT33" s="635"/>
      <c r="AU33" s="635"/>
      <c r="AV33" s="635"/>
      <c r="AW33" s="635"/>
      <c r="AX33" s="635"/>
      <c r="BB33" s="187"/>
    </row>
    <row r="34" spans="1:54" ht="14.25" x14ac:dyDescent="0.2">
      <c r="A34" s="187"/>
      <c r="B34" s="264"/>
      <c r="C34" s="187"/>
      <c r="D34" s="187"/>
      <c r="E34" s="187"/>
      <c r="H34" s="187"/>
      <c r="I34" s="592"/>
      <c r="J34" s="592"/>
      <c r="K34" s="592"/>
      <c r="L34" s="592"/>
      <c r="M34" s="592"/>
      <c r="N34" s="592"/>
      <c r="O34" s="592"/>
      <c r="P34" s="592"/>
      <c r="Q34" s="592"/>
      <c r="R34" s="592"/>
      <c r="S34" s="592"/>
      <c r="T34" s="592"/>
      <c r="U34" s="592"/>
      <c r="V34" s="635"/>
      <c r="W34" s="635"/>
      <c r="X34" s="635"/>
      <c r="Y34" s="635"/>
      <c r="Z34" s="636"/>
      <c r="AA34" s="636"/>
      <c r="AB34" s="635"/>
      <c r="AC34" s="635"/>
      <c r="AD34" s="635"/>
      <c r="AE34" s="635"/>
      <c r="AF34" s="635"/>
      <c r="AG34" s="635"/>
      <c r="AH34" s="635"/>
      <c r="AI34" s="637"/>
      <c r="AJ34" s="635"/>
      <c r="AK34" s="635"/>
      <c r="AL34" s="635"/>
      <c r="AM34" s="635"/>
      <c r="AN34" s="635"/>
      <c r="AO34" s="635"/>
      <c r="AP34" s="635"/>
      <c r="AQ34" s="635"/>
      <c r="AR34" s="635"/>
      <c r="AS34" s="635"/>
      <c r="AT34" s="635"/>
      <c r="AU34" s="635"/>
      <c r="AV34" s="635"/>
      <c r="AW34" s="635"/>
      <c r="AX34" s="635"/>
      <c r="BB34" s="187"/>
    </row>
    <row r="35" spans="1:54" ht="14.25" x14ac:dyDescent="0.2">
      <c r="A35" s="187"/>
      <c r="B35" s="264"/>
      <c r="C35" s="187"/>
      <c r="D35" s="187"/>
      <c r="E35" s="187"/>
      <c r="H35" s="187"/>
      <c r="I35" s="592"/>
      <c r="J35" s="592"/>
      <c r="K35" s="592"/>
      <c r="L35" s="592"/>
      <c r="M35" s="592"/>
      <c r="N35" s="592"/>
      <c r="O35" s="592"/>
      <c r="P35" s="592"/>
      <c r="Q35" s="592"/>
      <c r="R35" s="592"/>
      <c r="S35" s="592"/>
      <c r="T35" s="592"/>
      <c r="U35" s="592"/>
      <c r="V35" s="635"/>
      <c r="W35" s="635"/>
      <c r="X35" s="635"/>
      <c r="Y35" s="635"/>
      <c r="Z35" s="636"/>
      <c r="AA35" s="636"/>
      <c r="AB35" s="635"/>
      <c r="AC35" s="635"/>
      <c r="AD35" s="635"/>
      <c r="AE35" s="635"/>
      <c r="AF35" s="635"/>
      <c r="AG35" s="635"/>
      <c r="AH35" s="635"/>
      <c r="AI35" s="637"/>
      <c r="AJ35" s="635"/>
      <c r="AK35" s="635"/>
      <c r="AL35" s="635"/>
      <c r="AM35" s="635"/>
      <c r="AN35" s="635"/>
      <c r="AO35" s="635"/>
      <c r="AP35" s="635"/>
      <c r="AQ35" s="635"/>
      <c r="AR35" s="635"/>
      <c r="AS35" s="635"/>
      <c r="AT35" s="635"/>
      <c r="AU35" s="635"/>
      <c r="AV35" s="635"/>
      <c r="AW35" s="635"/>
      <c r="AX35" s="635"/>
      <c r="BB35" s="187"/>
    </row>
    <row r="36" spans="1:54" ht="14.25" x14ac:dyDescent="0.2">
      <c r="A36" s="187"/>
      <c r="B36" s="264"/>
      <c r="C36" s="187"/>
      <c r="D36" s="187"/>
      <c r="E36" s="187"/>
      <c r="H36" s="187"/>
      <c r="I36" s="592"/>
      <c r="J36" s="592"/>
      <c r="K36" s="592"/>
      <c r="L36" s="592"/>
      <c r="M36" s="592"/>
      <c r="N36" s="592"/>
      <c r="O36" s="592"/>
      <c r="P36" s="592"/>
      <c r="Q36" s="592"/>
      <c r="R36" s="592"/>
      <c r="S36" s="592"/>
      <c r="T36" s="592"/>
      <c r="U36" s="592"/>
      <c r="V36" s="635"/>
      <c r="W36" s="635"/>
      <c r="X36" s="635"/>
      <c r="Y36" s="635"/>
      <c r="Z36" s="636"/>
      <c r="AA36" s="636"/>
      <c r="AB36" s="635"/>
      <c r="AC36" s="635"/>
      <c r="AD36" s="635"/>
      <c r="AE36" s="635"/>
      <c r="AF36" s="635"/>
      <c r="AG36" s="635"/>
      <c r="AH36" s="635"/>
      <c r="AI36" s="637"/>
      <c r="AJ36" s="635"/>
      <c r="AK36" s="635"/>
      <c r="AL36" s="635"/>
      <c r="AM36" s="635"/>
      <c r="AN36" s="635"/>
      <c r="AO36" s="635"/>
      <c r="AP36" s="635"/>
      <c r="AQ36" s="635"/>
      <c r="AR36" s="635"/>
      <c r="AS36" s="635"/>
      <c r="AT36" s="635"/>
      <c r="AU36" s="635"/>
      <c r="AV36" s="635"/>
      <c r="AW36" s="635"/>
      <c r="AX36" s="635"/>
      <c r="BB36" s="187"/>
    </row>
    <row r="37" spans="1:54" ht="14.25" x14ac:dyDescent="0.2">
      <c r="A37" s="187"/>
      <c r="B37" s="264"/>
      <c r="C37" s="187"/>
      <c r="D37" s="187"/>
      <c r="E37" s="187"/>
      <c r="H37" s="187"/>
      <c r="I37" s="592"/>
      <c r="J37" s="592"/>
      <c r="K37" s="592"/>
      <c r="L37" s="592"/>
      <c r="M37" s="592"/>
      <c r="N37" s="592"/>
      <c r="O37" s="592"/>
      <c r="P37" s="592"/>
      <c r="Q37" s="592"/>
      <c r="R37" s="592"/>
      <c r="S37" s="592"/>
      <c r="T37" s="592"/>
      <c r="U37" s="592"/>
      <c r="V37" s="635"/>
      <c r="W37" s="635"/>
      <c r="X37" s="635"/>
      <c r="Y37" s="635"/>
      <c r="Z37" s="636"/>
      <c r="AA37" s="636"/>
      <c r="AB37" s="635"/>
      <c r="AC37" s="635"/>
      <c r="AD37" s="635"/>
      <c r="AE37" s="635"/>
      <c r="AF37" s="635"/>
      <c r="AG37" s="635"/>
      <c r="AH37" s="635"/>
      <c r="AI37" s="637"/>
      <c r="AJ37" s="635"/>
      <c r="AK37" s="635"/>
      <c r="AL37" s="635"/>
      <c r="AM37" s="635"/>
      <c r="AN37" s="635"/>
      <c r="AO37" s="635"/>
      <c r="AP37" s="635"/>
      <c r="AQ37" s="635"/>
      <c r="AR37" s="635"/>
      <c r="AS37" s="635"/>
      <c r="AT37" s="635"/>
      <c r="AU37" s="635"/>
      <c r="AV37" s="635"/>
      <c r="AW37" s="635"/>
      <c r="AX37" s="635"/>
      <c r="BB37" s="187"/>
    </row>
    <row r="38" spans="1:54" ht="14.25" x14ac:dyDescent="0.2">
      <c r="BB38" s="187"/>
    </row>
    <row r="39" spans="1:54" ht="14.25" x14ac:dyDescent="0.2">
      <c r="BB39" s="187"/>
    </row>
  </sheetData>
  <autoFilter ref="A8:BD8" xr:uid="{00000000-0009-0000-0000-000009000000}"/>
  <mergeCells count="43">
    <mergeCell ref="AJ4:AW4"/>
    <mergeCell ref="AJ5:AS5"/>
    <mergeCell ref="AT5:AW5"/>
    <mergeCell ref="AJ6:AW6"/>
    <mergeCell ref="AJ7:AM7"/>
    <mergeCell ref="AN7:AQ7"/>
    <mergeCell ref="AR7:AW7"/>
    <mergeCell ref="A4:H4"/>
    <mergeCell ref="A1:F3"/>
    <mergeCell ref="AH1:AI1"/>
    <mergeCell ref="AH2:AI2"/>
    <mergeCell ref="AH3:AI3"/>
    <mergeCell ref="V1:AG3"/>
    <mergeCell ref="V4:AI4"/>
    <mergeCell ref="K1:T3"/>
    <mergeCell ref="I4:U4"/>
    <mergeCell ref="AJ1:AU3"/>
    <mergeCell ref="AV1:AW1"/>
    <mergeCell ref="AV2:AW2"/>
    <mergeCell ref="AV3:AW3"/>
    <mergeCell ref="A27:A29"/>
    <mergeCell ref="V7:Y7"/>
    <mergeCell ref="Z7:AC7"/>
    <mergeCell ref="A7:A8"/>
    <mergeCell ref="B7:B8"/>
    <mergeCell ref="C7:C8"/>
    <mergeCell ref="D7:D8"/>
    <mergeCell ref="E7:E8"/>
    <mergeCell ref="H7:H8"/>
    <mergeCell ref="F7:F8"/>
    <mergeCell ref="A23:A24"/>
    <mergeCell ref="A9:A21"/>
    <mergeCell ref="G7:G8"/>
    <mergeCell ref="A6:H6"/>
    <mergeCell ref="AF5:AI5"/>
    <mergeCell ref="V6:AI6"/>
    <mergeCell ref="AD7:AI7"/>
    <mergeCell ref="F5:H5"/>
    <mergeCell ref="V5:AE5"/>
    <mergeCell ref="I6:U6"/>
    <mergeCell ref="I7:L7"/>
    <mergeCell ref="M7:O7"/>
    <mergeCell ref="P7:U7"/>
  </mergeCells>
  <phoneticPr fontId="23" type="noConversion"/>
  <dataValidations count="2">
    <dataValidation type="list" allowBlank="1" showInputMessage="1" showErrorMessage="1" sqref="AI8 AW8" xr:uid="{00000000-0002-0000-0900-000000000000}">
      <formula1>#REF!</formula1>
    </dataValidation>
    <dataValidation type="list" allowBlank="1" showInputMessage="1" showErrorMessage="1" sqref="N9 N19" xr:uid="{00000000-0002-0000-0900-000001000000}">
      <formula1>$BA$10:$BA$13</formula1>
    </dataValidation>
  </dataValidations>
  <hyperlinks>
    <hyperlink ref="T23" r:id="rId1" xr:uid="{00000000-0004-0000-0900-000000000000}"/>
    <hyperlink ref="L23" r:id="rId2" xr:uid="{00000000-0004-0000-0900-000001000000}"/>
  </hyperlinks>
  <pageMargins left="0.7" right="0.7" top="0.75" bottom="0.75" header="0.3" footer="0.3"/>
  <pageSetup paperSize="9" orientation="portrait"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2000000}">
          <x14:formula1>
            <xm:f>'1. GESTIÓN RIESGO CORRUPCIÓN'!$A$20:$A$23</xm:f>
          </x14:formula1>
          <xm:sqref>AI9:AI1048576 AW9:AW29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8">
    <tabColor theme="5" tint="-0.249977111117893"/>
  </sheetPr>
  <dimension ref="A1:AZ39"/>
  <sheetViews>
    <sheetView topLeftCell="A38" zoomScale="55" zoomScaleNormal="55" workbookViewId="0">
      <selection activeCell="J64" sqref="J64"/>
    </sheetView>
  </sheetViews>
  <sheetFormatPr baseColWidth="10" defaultColWidth="11.42578125" defaultRowHeight="12.75" x14ac:dyDescent="0.2"/>
  <cols>
    <col min="1" max="1" width="28.42578125" style="301" customWidth="1"/>
    <col min="2" max="2" width="11.42578125" style="266"/>
    <col min="3" max="3" width="60.7109375" style="266" customWidth="1"/>
    <col min="4" max="4" width="35.42578125" style="302" customWidth="1"/>
    <col min="5" max="5" width="30.140625" style="302" customWidth="1"/>
    <col min="6" max="6" width="37.42578125" style="266" customWidth="1"/>
    <col min="7" max="7" width="68" style="266" customWidth="1"/>
    <col min="8" max="8" width="25.28515625" style="302" customWidth="1"/>
    <col min="9" max="15" width="48.7109375" style="302" customWidth="1"/>
    <col min="16" max="17" width="28.140625" style="302" customWidth="1"/>
    <col min="18" max="18" width="20.140625" style="302" customWidth="1"/>
    <col min="19" max="21" width="48.7109375" style="302" customWidth="1"/>
    <col min="22" max="22" width="92.42578125" style="266" hidden="1" customWidth="1"/>
    <col min="23" max="23" width="30" style="266" hidden="1" customWidth="1"/>
    <col min="24" max="24" width="75.140625" style="266" hidden="1" customWidth="1"/>
    <col min="25" max="25" width="58.85546875" style="266" hidden="1" customWidth="1"/>
    <col min="26" max="28" width="30" style="266" hidden="1" customWidth="1"/>
    <col min="29" max="29" width="105.85546875" style="266" hidden="1" customWidth="1"/>
    <col min="30" max="30" width="42.85546875" style="303" hidden="1" customWidth="1"/>
    <col min="31" max="34" width="38.5703125" style="266" hidden="1" customWidth="1"/>
    <col min="35" max="35" width="38.5703125" style="302" hidden="1" customWidth="1"/>
    <col min="36" max="36" width="76.140625" style="266" hidden="1" customWidth="1"/>
    <col min="37" max="37" width="32.85546875" style="266" hidden="1" customWidth="1"/>
    <col min="38" max="38" width="76.140625" style="266" hidden="1" customWidth="1"/>
    <col min="39" max="39" width="71" style="266" hidden="1" customWidth="1"/>
    <col min="40" max="40" width="20.42578125" style="266" hidden="1" customWidth="1"/>
    <col min="41" max="41" width="20.7109375" style="266" hidden="1" customWidth="1"/>
    <col min="42" max="42" width="20.42578125" style="266" hidden="1" customWidth="1"/>
    <col min="43" max="43" width="75.5703125" style="266" hidden="1" customWidth="1"/>
    <col min="44" max="44" width="27.5703125" style="266" hidden="1" customWidth="1"/>
    <col min="45" max="45" width="30.42578125" style="266" hidden="1" customWidth="1"/>
    <col min="46" max="46" width="22.140625" style="266" hidden="1" customWidth="1"/>
    <col min="47" max="47" width="34.28515625" style="266" hidden="1" customWidth="1"/>
    <col min="48" max="48" width="25.42578125" style="266" hidden="1" customWidth="1"/>
    <col min="49" max="49" width="35.28515625" style="266" hidden="1" customWidth="1"/>
    <col min="50" max="16384" width="11.42578125" style="266"/>
  </cols>
  <sheetData>
    <row r="1" spans="1:52" ht="31.5" customHeight="1" x14ac:dyDescent="0.2">
      <c r="A1" s="1170" t="s">
        <v>192</v>
      </c>
      <c r="B1" s="1171"/>
      <c r="C1" s="1171"/>
      <c r="D1" s="1171"/>
      <c r="E1" s="1171"/>
      <c r="F1" s="1171"/>
      <c r="G1" s="1172"/>
      <c r="H1" s="393" t="s">
        <v>373</v>
      </c>
      <c r="I1" s="1167" t="s">
        <v>192</v>
      </c>
      <c r="J1" s="1168"/>
      <c r="K1" s="1168"/>
      <c r="L1" s="1168"/>
      <c r="M1" s="1168"/>
      <c r="N1" s="1168"/>
      <c r="O1" s="1168"/>
      <c r="P1" s="1168"/>
      <c r="Q1" s="1168"/>
      <c r="R1" s="1168"/>
      <c r="S1" s="1168"/>
      <c r="T1" s="1168"/>
      <c r="U1" s="1168"/>
      <c r="V1" s="1280" t="s">
        <v>383</v>
      </c>
      <c r="W1" s="1279"/>
      <c r="X1" s="1279" t="s">
        <v>384</v>
      </c>
      <c r="Y1" s="1279"/>
      <c r="Z1" s="1279"/>
      <c r="AA1" s="1279"/>
      <c r="AB1" s="1279"/>
      <c r="AC1" s="1279"/>
      <c r="AD1" s="1279"/>
      <c r="AE1" s="1279"/>
      <c r="AF1" s="1279"/>
      <c r="AG1" s="1279"/>
      <c r="AH1" s="1262" t="s">
        <v>144</v>
      </c>
      <c r="AI1" s="1263"/>
      <c r="AJ1" s="1297" t="s">
        <v>383</v>
      </c>
      <c r="AK1" s="1298"/>
      <c r="AL1" s="1298" t="s">
        <v>384</v>
      </c>
      <c r="AM1" s="1298"/>
      <c r="AN1" s="1298"/>
      <c r="AO1" s="1298"/>
      <c r="AP1" s="1298"/>
      <c r="AQ1" s="1298"/>
      <c r="AR1" s="1298"/>
      <c r="AS1" s="1298"/>
      <c r="AT1" s="1298"/>
      <c r="AU1" s="1298"/>
      <c r="AV1" s="1250" t="s">
        <v>144</v>
      </c>
      <c r="AW1" s="1251"/>
    </row>
    <row r="2" spans="1:52" ht="39" customHeight="1" x14ac:dyDescent="0.2">
      <c r="A2" s="1170"/>
      <c r="B2" s="1171"/>
      <c r="C2" s="1171"/>
      <c r="D2" s="1171"/>
      <c r="E2" s="1171"/>
      <c r="F2" s="1171"/>
      <c r="G2" s="1172"/>
      <c r="H2" s="395" t="s">
        <v>372</v>
      </c>
      <c r="I2" s="1170"/>
      <c r="J2" s="1171"/>
      <c r="K2" s="1171"/>
      <c r="L2" s="1171"/>
      <c r="M2" s="1171"/>
      <c r="N2" s="1171"/>
      <c r="O2" s="1171"/>
      <c r="P2" s="1171"/>
      <c r="Q2" s="1171"/>
      <c r="R2" s="1171"/>
      <c r="S2" s="1171"/>
      <c r="T2" s="1171"/>
      <c r="U2" s="1171"/>
      <c r="V2" s="1281"/>
      <c r="W2" s="1159"/>
      <c r="X2" s="1159"/>
      <c r="Y2" s="1159"/>
      <c r="Z2" s="1159"/>
      <c r="AA2" s="1159"/>
      <c r="AB2" s="1159"/>
      <c r="AC2" s="1159"/>
      <c r="AD2" s="1159"/>
      <c r="AE2" s="1159"/>
      <c r="AF2" s="1159"/>
      <c r="AG2" s="1159"/>
      <c r="AH2" s="1264" t="s">
        <v>340</v>
      </c>
      <c r="AI2" s="1265"/>
      <c r="AJ2" s="1299"/>
      <c r="AK2" s="1204"/>
      <c r="AL2" s="1204"/>
      <c r="AM2" s="1204"/>
      <c r="AN2" s="1204"/>
      <c r="AO2" s="1204"/>
      <c r="AP2" s="1204"/>
      <c r="AQ2" s="1204"/>
      <c r="AR2" s="1204"/>
      <c r="AS2" s="1204"/>
      <c r="AT2" s="1204"/>
      <c r="AU2" s="1204"/>
      <c r="AV2" s="1252" t="s">
        <v>340</v>
      </c>
      <c r="AW2" s="1253"/>
    </row>
    <row r="3" spans="1:52" ht="43.5" customHeight="1" x14ac:dyDescent="0.2">
      <c r="A3" s="1173"/>
      <c r="B3" s="1174"/>
      <c r="C3" s="1174"/>
      <c r="D3" s="1174"/>
      <c r="E3" s="1174"/>
      <c r="F3" s="1174"/>
      <c r="G3" s="1175"/>
      <c r="H3" s="395" t="s">
        <v>339</v>
      </c>
      <c r="I3" s="1173"/>
      <c r="J3" s="1174"/>
      <c r="K3" s="1174"/>
      <c r="L3" s="1174"/>
      <c r="M3" s="1174"/>
      <c r="N3" s="1174"/>
      <c r="O3" s="1174"/>
      <c r="P3" s="1174"/>
      <c r="Q3" s="1174"/>
      <c r="R3" s="1174"/>
      <c r="S3" s="1174"/>
      <c r="T3" s="1174"/>
      <c r="U3" s="1174"/>
      <c r="V3" s="1281"/>
      <c r="W3" s="1159"/>
      <c r="X3" s="1159"/>
      <c r="Y3" s="1159"/>
      <c r="Z3" s="1159"/>
      <c r="AA3" s="1159"/>
      <c r="AB3" s="1159"/>
      <c r="AC3" s="1159"/>
      <c r="AD3" s="1159"/>
      <c r="AE3" s="1159"/>
      <c r="AF3" s="1159"/>
      <c r="AG3" s="1159"/>
      <c r="AH3" s="1264" t="s">
        <v>339</v>
      </c>
      <c r="AI3" s="1265"/>
      <c r="AJ3" s="1299"/>
      <c r="AK3" s="1204"/>
      <c r="AL3" s="1204"/>
      <c r="AM3" s="1204"/>
      <c r="AN3" s="1204"/>
      <c r="AO3" s="1204"/>
      <c r="AP3" s="1204"/>
      <c r="AQ3" s="1204"/>
      <c r="AR3" s="1204"/>
      <c r="AS3" s="1204"/>
      <c r="AT3" s="1204"/>
      <c r="AU3" s="1204"/>
      <c r="AV3" s="1252" t="s">
        <v>339</v>
      </c>
      <c r="AW3" s="1253"/>
    </row>
    <row r="4" spans="1:52" ht="33" customHeight="1" x14ac:dyDescent="0.2">
      <c r="A4" s="1176" t="s">
        <v>377</v>
      </c>
      <c r="B4" s="1177"/>
      <c r="C4" s="1177"/>
      <c r="D4" s="1177"/>
      <c r="E4" s="1177"/>
      <c r="F4" s="1177"/>
      <c r="G4" s="1177"/>
      <c r="H4" s="1177"/>
      <c r="I4" s="1176" t="s">
        <v>377</v>
      </c>
      <c r="J4" s="1177"/>
      <c r="K4" s="1177"/>
      <c r="L4" s="1177"/>
      <c r="M4" s="1177"/>
      <c r="N4" s="1177"/>
      <c r="O4" s="1177"/>
      <c r="P4" s="1177"/>
      <c r="Q4" s="1177"/>
      <c r="R4" s="1177"/>
      <c r="S4" s="1177"/>
      <c r="T4" s="1177"/>
      <c r="U4" s="1177"/>
      <c r="V4" s="1176" t="s">
        <v>377</v>
      </c>
      <c r="W4" s="1177"/>
      <c r="X4" s="1177"/>
      <c r="Y4" s="1177"/>
      <c r="Z4" s="1177"/>
      <c r="AA4" s="1177"/>
      <c r="AB4" s="1177"/>
      <c r="AC4" s="1177"/>
      <c r="AD4" s="1177"/>
      <c r="AE4" s="1177"/>
      <c r="AF4" s="1177"/>
      <c r="AG4" s="1177"/>
      <c r="AH4" s="1177"/>
      <c r="AI4" s="1177"/>
      <c r="AJ4" s="1267" t="s">
        <v>377</v>
      </c>
      <c r="AK4" s="1201"/>
      <c r="AL4" s="1201"/>
      <c r="AM4" s="1201"/>
      <c r="AN4" s="1201"/>
      <c r="AO4" s="1201"/>
      <c r="AP4" s="1201"/>
      <c r="AQ4" s="1201"/>
      <c r="AR4" s="1201"/>
      <c r="AS4" s="1201"/>
      <c r="AT4" s="1201"/>
      <c r="AU4" s="1201"/>
      <c r="AV4" s="1201"/>
      <c r="AW4" s="1201"/>
    </row>
    <row r="5" spans="1:52" ht="33" customHeight="1" thickBot="1" x14ac:dyDescent="0.25">
      <c r="A5" s="1115" t="s">
        <v>337</v>
      </c>
      <c r="B5" s="1116"/>
      <c r="C5" s="1116"/>
      <c r="D5" s="1116"/>
      <c r="E5" s="1117"/>
      <c r="F5" s="1197" t="s">
        <v>497</v>
      </c>
      <c r="G5" s="1116"/>
      <c r="H5" s="1116"/>
      <c r="I5" s="490"/>
      <c r="J5" s="485"/>
      <c r="K5" s="485"/>
      <c r="L5" s="485"/>
      <c r="M5" s="485"/>
      <c r="N5" s="485"/>
      <c r="O5" s="485"/>
      <c r="P5" s="485"/>
      <c r="Q5" s="485"/>
      <c r="R5" s="485"/>
      <c r="S5" s="485"/>
      <c r="T5" s="485"/>
      <c r="U5" s="485"/>
      <c r="V5" s="1244"/>
      <c r="W5" s="1242"/>
      <c r="X5" s="1242"/>
      <c r="Y5" s="1242"/>
      <c r="Z5" s="1242"/>
      <c r="AA5" s="1242"/>
      <c r="AB5" s="1242"/>
      <c r="AC5" s="1242"/>
      <c r="AD5" s="1242"/>
      <c r="AE5" s="1242"/>
      <c r="AF5" s="1243"/>
      <c r="AG5" s="1282" t="s">
        <v>369</v>
      </c>
      <c r="AH5" s="1283"/>
      <c r="AI5" s="1283"/>
      <c r="AJ5" s="1268"/>
      <c r="AK5" s="1269"/>
      <c r="AL5" s="1269"/>
      <c r="AM5" s="1269"/>
      <c r="AN5" s="1269"/>
      <c r="AO5" s="1269"/>
      <c r="AP5" s="1269"/>
      <c r="AQ5" s="1269"/>
      <c r="AR5" s="1269"/>
      <c r="AS5" s="1269"/>
      <c r="AT5" s="1270"/>
      <c r="AU5" s="1302" t="s">
        <v>369</v>
      </c>
      <c r="AV5" s="1303"/>
      <c r="AW5" s="1303"/>
    </row>
    <row r="6" spans="1:52" ht="36" customHeight="1" thickBot="1" x14ac:dyDescent="0.25">
      <c r="A6" s="1284" t="s">
        <v>148</v>
      </c>
      <c r="B6" s="1284"/>
      <c r="C6" s="1284"/>
      <c r="D6" s="1284"/>
      <c r="E6" s="1284"/>
      <c r="F6" s="1284"/>
      <c r="G6" s="1284"/>
      <c r="H6" s="1284"/>
      <c r="I6" s="1285" t="s">
        <v>148</v>
      </c>
      <c r="J6" s="1286"/>
      <c r="K6" s="1286"/>
      <c r="L6" s="1286"/>
      <c r="M6" s="1286"/>
      <c r="N6" s="1286"/>
      <c r="O6" s="1286"/>
      <c r="P6" s="1287"/>
      <c r="Q6" s="1287"/>
      <c r="R6" s="1287"/>
      <c r="S6" s="1287"/>
      <c r="T6" s="1287"/>
      <c r="U6" s="1288"/>
      <c r="V6" s="1289" t="s">
        <v>148</v>
      </c>
      <c r="W6" s="1289"/>
      <c r="X6" s="1289"/>
      <c r="Y6" s="1289"/>
      <c r="Z6" s="1289"/>
      <c r="AA6" s="1289"/>
      <c r="AB6" s="1289"/>
      <c r="AC6" s="1289"/>
      <c r="AD6" s="1289"/>
      <c r="AE6" s="1289"/>
      <c r="AF6" s="1289"/>
      <c r="AG6" s="1289"/>
      <c r="AH6" s="1289"/>
      <c r="AI6" s="1289"/>
      <c r="AJ6" s="1300" t="s">
        <v>148</v>
      </c>
      <c r="AK6" s="1300"/>
      <c r="AL6" s="1300"/>
      <c r="AM6" s="1300"/>
      <c r="AN6" s="1300"/>
      <c r="AO6" s="1300"/>
      <c r="AP6" s="1300"/>
      <c r="AQ6" s="1300"/>
      <c r="AR6" s="1300"/>
      <c r="AS6" s="1300"/>
      <c r="AT6" s="1300"/>
      <c r="AU6" s="1300"/>
      <c r="AV6" s="1300"/>
      <c r="AW6" s="1300"/>
    </row>
    <row r="7" spans="1:52" ht="48" customHeight="1" x14ac:dyDescent="0.2">
      <c r="A7" s="1257" t="s">
        <v>143</v>
      </c>
      <c r="B7" s="1232" t="s">
        <v>123</v>
      </c>
      <c r="C7" s="1232" t="s">
        <v>252</v>
      </c>
      <c r="D7" s="1232" t="s">
        <v>250</v>
      </c>
      <c r="E7" s="1232" t="s">
        <v>125</v>
      </c>
      <c r="F7" s="1232" t="s">
        <v>233</v>
      </c>
      <c r="G7" s="1292" t="s">
        <v>126</v>
      </c>
      <c r="H7" s="1232" t="s">
        <v>251</v>
      </c>
      <c r="I7" s="1296" t="s">
        <v>179</v>
      </c>
      <c r="J7" s="1133"/>
      <c r="K7" s="1133"/>
      <c r="L7" s="1133"/>
      <c r="M7" s="1146" t="s">
        <v>166</v>
      </c>
      <c r="N7" s="1146"/>
      <c r="O7" s="1256"/>
      <c r="P7" s="1290" t="s">
        <v>167</v>
      </c>
      <c r="Q7" s="1138"/>
      <c r="R7" s="1138"/>
      <c r="S7" s="1138"/>
      <c r="T7" s="1138"/>
      <c r="U7" s="1152"/>
      <c r="V7" s="1132" t="s">
        <v>182</v>
      </c>
      <c r="W7" s="1133"/>
      <c r="X7" s="1133"/>
      <c r="Y7" s="1134"/>
      <c r="Z7" s="1135" t="s">
        <v>183</v>
      </c>
      <c r="AA7" s="1136"/>
      <c r="AB7" s="1136"/>
      <c r="AC7" s="1291"/>
      <c r="AD7" s="1137" t="s">
        <v>184</v>
      </c>
      <c r="AE7" s="1138"/>
      <c r="AF7" s="1138"/>
      <c r="AG7" s="1138"/>
      <c r="AH7" s="1138"/>
      <c r="AI7" s="1139"/>
      <c r="AJ7" s="1214" t="s">
        <v>185</v>
      </c>
      <c r="AK7" s="1215"/>
      <c r="AL7" s="1215"/>
      <c r="AM7" s="1216"/>
      <c r="AN7" s="1220" t="s">
        <v>186</v>
      </c>
      <c r="AO7" s="1221"/>
      <c r="AP7" s="1221"/>
      <c r="AQ7" s="1301"/>
      <c r="AR7" s="1222" t="s">
        <v>187</v>
      </c>
      <c r="AS7" s="1223"/>
      <c r="AT7" s="1223"/>
      <c r="AU7" s="1223"/>
      <c r="AV7" s="1223"/>
      <c r="AW7" s="1224"/>
    </row>
    <row r="8" spans="1:52" ht="62.25" customHeight="1" x14ac:dyDescent="0.2">
      <c r="A8" s="1258"/>
      <c r="B8" s="1233"/>
      <c r="C8" s="1233"/>
      <c r="D8" s="1233"/>
      <c r="E8" s="1233"/>
      <c r="F8" s="1233"/>
      <c r="G8" s="1293"/>
      <c r="H8" s="1233"/>
      <c r="I8" s="399" t="s">
        <v>161</v>
      </c>
      <c r="J8" s="399" t="s">
        <v>159</v>
      </c>
      <c r="K8" s="399" t="s">
        <v>162</v>
      </c>
      <c r="L8" s="399" t="s">
        <v>163</v>
      </c>
      <c r="M8" s="401" t="s">
        <v>164</v>
      </c>
      <c r="N8" s="401" t="s">
        <v>168</v>
      </c>
      <c r="O8" s="491" t="s">
        <v>165</v>
      </c>
      <c r="P8" s="871" t="s">
        <v>180</v>
      </c>
      <c r="Q8" s="404" t="s">
        <v>173</v>
      </c>
      <c r="R8" s="404" t="s">
        <v>169</v>
      </c>
      <c r="S8" s="404" t="s">
        <v>170</v>
      </c>
      <c r="T8" s="404" t="s">
        <v>171</v>
      </c>
      <c r="U8" s="405" t="s">
        <v>172</v>
      </c>
      <c r="V8" s="398" t="s">
        <v>161</v>
      </c>
      <c r="W8" s="399" t="s">
        <v>159</v>
      </c>
      <c r="X8" s="399" t="s">
        <v>162</v>
      </c>
      <c r="Y8" s="406" t="s">
        <v>163</v>
      </c>
      <c r="Z8" s="400" t="s">
        <v>164</v>
      </c>
      <c r="AA8" s="401" t="s">
        <v>168</v>
      </c>
      <c r="AB8" s="401" t="s">
        <v>367</v>
      </c>
      <c r="AC8" s="491" t="s">
        <v>165</v>
      </c>
      <c r="AD8" s="403" t="s">
        <v>180</v>
      </c>
      <c r="AE8" s="404" t="s">
        <v>173</v>
      </c>
      <c r="AF8" s="404" t="s">
        <v>169</v>
      </c>
      <c r="AG8" s="404" t="s">
        <v>170</v>
      </c>
      <c r="AH8" s="404" t="s">
        <v>171</v>
      </c>
      <c r="AI8" s="407" t="s">
        <v>172</v>
      </c>
      <c r="AJ8" s="154" t="s">
        <v>161</v>
      </c>
      <c r="AK8" s="155" t="s">
        <v>159</v>
      </c>
      <c r="AL8" s="155" t="s">
        <v>162</v>
      </c>
      <c r="AM8" s="156" t="s">
        <v>163</v>
      </c>
      <c r="AN8" s="149" t="s">
        <v>164</v>
      </c>
      <c r="AO8" s="150" t="s">
        <v>168</v>
      </c>
      <c r="AP8" s="150" t="s">
        <v>367</v>
      </c>
      <c r="AQ8" s="151" t="s">
        <v>165</v>
      </c>
      <c r="AR8" s="152" t="s">
        <v>180</v>
      </c>
      <c r="AS8" s="148" t="s">
        <v>173</v>
      </c>
      <c r="AT8" s="148" t="s">
        <v>169</v>
      </c>
      <c r="AU8" s="148" t="s">
        <v>170</v>
      </c>
      <c r="AV8" s="148" t="s">
        <v>171</v>
      </c>
      <c r="AW8" s="153" t="s">
        <v>172</v>
      </c>
    </row>
    <row r="9" spans="1:52" s="272" customFormat="1" ht="409.6" customHeight="1" x14ac:dyDescent="0.2">
      <c r="A9" s="1295" t="s">
        <v>149</v>
      </c>
      <c r="B9" s="448">
        <v>1</v>
      </c>
      <c r="C9" s="722" t="s">
        <v>323</v>
      </c>
      <c r="D9" s="703" t="s">
        <v>324</v>
      </c>
      <c r="E9" s="703" t="s">
        <v>344</v>
      </c>
      <c r="F9" s="565" t="s">
        <v>358</v>
      </c>
      <c r="G9" s="565">
        <v>44958</v>
      </c>
      <c r="H9" s="684">
        <v>45275</v>
      </c>
      <c r="I9" s="177" t="s">
        <v>593</v>
      </c>
      <c r="J9" s="172">
        <v>0.33</v>
      </c>
      <c r="K9" s="102" t="s">
        <v>594</v>
      </c>
      <c r="L9" s="102" t="s">
        <v>263</v>
      </c>
      <c r="M9" s="872">
        <v>45050</v>
      </c>
      <c r="N9" s="736" t="s">
        <v>174</v>
      </c>
      <c r="O9" s="447" t="s">
        <v>616</v>
      </c>
      <c r="P9" s="744">
        <v>45057</v>
      </c>
      <c r="Q9" s="102" t="s">
        <v>803</v>
      </c>
      <c r="R9" s="172">
        <v>0.33</v>
      </c>
      <c r="S9" s="177" t="s">
        <v>879</v>
      </c>
      <c r="T9" s="102" t="s">
        <v>594</v>
      </c>
      <c r="U9" s="671" t="s">
        <v>827</v>
      </c>
      <c r="V9" s="527"/>
      <c r="W9" s="306"/>
      <c r="X9" s="307"/>
      <c r="Y9" s="309"/>
      <c r="Z9" s="308"/>
      <c r="AA9" s="221"/>
      <c r="AB9" s="306"/>
      <c r="AC9" s="528"/>
      <c r="AD9" s="176"/>
      <c r="AE9" s="102"/>
      <c r="AF9" s="172"/>
      <c r="AG9" s="177"/>
      <c r="AH9" s="271"/>
      <c r="AI9" s="193"/>
      <c r="AJ9" s="267"/>
      <c r="AK9" s="198"/>
      <c r="AL9" s="560"/>
      <c r="AM9" s="269"/>
      <c r="AN9" s="196"/>
      <c r="AO9" s="197"/>
      <c r="AP9" s="198"/>
      <c r="AQ9" s="270"/>
      <c r="AR9" s="310"/>
      <c r="AS9" s="197"/>
      <c r="AT9" s="198"/>
      <c r="AU9" s="638"/>
      <c r="AV9" s="639"/>
      <c r="AW9" s="285"/>
      <c r="AX9" s="640"/>
      <c r="AY9" s="640"/>
      <c r="AZ9" s="640"/>
    </row>
    <row r="10" spans="1:52" s="272" customFormat="1" ht="327" customHeight="1" x14ac:dyDescent="0.2">
      <c r="A10" s="1295"/>
      <c r="B10" s="448">
        <v>2</v>
      </c>
      <c r="C10" s="703" t="s">
        <v>305</v>
      </c>
      <c r="D10" s="703" t="s">
        <v>201</v>
      </c>
      <c r="E10" s="703" t="s">
        <v>293</v>
      </c>
      <c r="F10" s="656" t="s">
        <v>288</v>
      </c>
      <c r="G10" s="565">
        <v>44958</v>
      </c>
      <c r="H10" s="684" t="s">
        <v>477</v>
      </c>
      <c r="I10" s="177" t="s">
        <v>747</v>
      </c>
      <c r="J10" s="172">
        <v>1</v>
      </c>
      <c r="K10" s="102" t="s">
        <v>748</v>
      </c>
      <c r="L10" s="102" t="s">
        <v>263</v>
      </c>
      <c r="M10" s="872">
        <v>45054</v>
      </c>
      <c r="N10" s="736" t="s">
        <v>174</v>
      </c>
      <c r="O10" s="875" t="s">
        <v>749</v>
      </c>
      <c r="P10" s="744">
        <v>45057</v>
      </c>
      <c r="Q10" s="102" t="s">
        <v>803</v>
      </c>
      <c r="R10" s="172">
        <v>1</v>
      </c>
      <c r="S10" s="177" t="s">
        <v>880</v>
      </c>
      <c r="T10" s="102" t="s">
        <v>748</v>
      </c>
      <c r="U10" s="671" t="s">
        <v>175</v>
      </c>
      <c r="V10" s="527"/>
      <c r="W10" s="306"/>
      <c r="X10" s="307"/>
      <c r="Y10" s="285"/>
      <c r="Z10" s="308"/>
      <c r="AA10" s="221"/>
      <c r="AB10" s="306"/>
      <c r="AC10" s="530"/>
      <c r="AD10" s="176"/>
      <c r="AE10" s="102"/>
      <c r="AF10" s="172"/>
      <c r="AG10" s="177"/>
      <c r="AH10" s="29"/>
      <c r="AI10" s="193"/>
      <c r="AJ10" s="641"/>
      <c r="AK10" s="642"/>
      <c r="AL10" s="643"/>
      <c r="AM10" s="641"/>
      <c r="AN10" s="196"/>
      <c r="AO10" s="197"/>
      <c r="AP10" s="198"/>
      <c r="AQ10" s="644"/>
      <c r="AR10" s="310"/>
      <c r="AS10" s="197"/>
      <c r="AT10" s="198"/>
      <c r="AU10" s="645"/>
      <c r="AV10" s="646"/>
      <c r="AW10" s="273"/>
      <c r="AX10" s="640"/>
      <c r="AY10" s="640"/>
      <c r="AZ10" s="640"/>
    </row>
    <row r="11" spans="1:52" s="272" customFormat="1" ht="327" customHeight="1" x14ac:dyDescent="0.2">
      <c r="A11" s="1295"/>
      <c r="B11" s="448">
        <v>3</v>
      </c>
      <c r="C11" s="722" t="s">
        <v>466</v>
      </c>
      <c r="D11" s="703" t="s">
        <v>210</v>
      </c>
      <c r="E11" s="703" t="s">
        <v>209</v>
      </c>
      <c r="F11" s="565" t="s">
        <v>263</v>
      </c>
      <c r="G11" s="565">
        <v>44928</v>
      </c>
      <c r="H11" s="684">
        <v>45291</v>
      </c>
      <c r="I11" s="177" t="s">
        <v>736</v>
      </c>
      <c r="J11" s="753">
        <v>0.93500000000000005</v>
      </c>
      <c r="K11" s="102" t="s">
        <v>737</v>
      </c>
      <c r="L11" s="102" t="s">
        <v>263</v>
      </c>
      <c r="M11" s="872">
        <v>45051</v>
      </c>
      <c r="N11" s="736" t="s">
        <v>174</v>
      </c>
      <c r="O11" s="876" t="s">
        <v>738</v>
      </c>
      <c r="P11" s="744">
        <v>45057</v>
      </c>
      <c r="Q11" s="102" t="s">
        <v>803</v>
      </c>
      <c r="R11" s="172">
        <v>0.94</v>
      </c>
      <c r="S11" s="177" t="s">
        <v>881</v>
      </c>
      <c r="T11" s="102" t="s">
        <v>737</v>
      </c>
      <c r="U11" s="671" t="s">
        <v>827</v>
      </c>
      <c r="V11" s="189"/>
      <c r="W11" s="306"/>
      <c r="X11" s="307"/>
      <c r="Y11" s="285"/>
      <c r="Z11" s="308"/>
      <c r="AA11" s="221"/>
      <c r="AB11" s="306"/>
      <c r="AC11" s="528"/>
      <c r="AD11" s="176"/>
      <c r="AE11" s="102"/>
      <c r="AF11" s="172"/>
      <c r="AG11" s="177"/>
      <c r="AH11" s="305"/>
      <c r="AI11" s="193"/>
      <c r="AJ11" s="274"/>
      <c r="AK11" s="198"/>
      <c r="AL11" s="268"/>
      <c r="AM11" s="273"/>
      <c r="AN11" s="196"/>
      <c r="AO11" s="197"/>
      <c r="AP11" s="198"/>
      <c r="AQ11" s="270"/>
      <c r="AR11" s="310"/>
      <c r="AS11" s="197"/>
      <c r="AT11" s="198"/>
      <c r="AU11" s="645"/>
      <c r="AV11" s="268"/>
      <c r="AW11" s="273"/>
      <c r="AX11" s="640"/>
      <c r="AY11" s="640"/>
      <c r="AZ11" s="640"/>
    </row>
    <row r="12" spans="1:52" s="272" customFormat="1" ht="327" customHeight="1" x14ac:dyDescent="0.2">
      <c r="A12" s="1295"/>
      <c r="B12" s="448">
        <v>4</v>
      </c>
      <c r="C12" s="722" t="s">
        <v>220</v>
      </c>
      <c r="D12" s="656" t="s">
        <v>306</v>
      </c>
      <c r="E12" s="703" t="s">
        <v>288</v>
      </c>
      <c r="F12" s="565" t="s">
        <v>358</v>
      </c>
      <c r="G12" s="565">
        <v>44958</v>
      </c>
      <c r="H12" s="723">
        <v>44910</v>
      </c>
      <c r="I12" s="177" t="s">
        <v>595</v>
      </c>
      <c r="J12" s="172">
        <v>0.33</v>
      </c>
      <c r="K12" s="102" t="s">
        <v>596</v>
      </c>
      <c r="L12" s="102" t="s">
        <v>263</v>
      </c>
      <c r="M12" s="872">
        <v>45050</v>
      </c>
      <c r="N12" s="736" t="s">
        <v>174</v>
      </c>
      <c r="O12" s="447" t="s">
        <v>617</v>
      </c>
      <c r="P12" s="744">
        <v>45057</v>
      </c>
      <c r="Q12" s="102" t="s">
        <v>803</v>
      </c>
      <c r="R12" s="172">
        <v>0.33</v>
      </c>
      <c r="S12" s="177" t="s">
        <v>885</v>
      </c>
      <c r="T12" s="102" t="s">
        <v>596</v>
      </c>
      <c r="U12" s="671" t="s">
        <v>827</v>
      </c>
      <c r="V12" s="527"/>
      <c r="W12" s="306"/>
      <c r="X12" s="531"/>
      <c r="Y12" s="285"/>
      <c r="Z12" s="308"/>
      <c r="AA12" s="221"/>
      <c r="AB12" s="306"/>
      <c r="AC12" s="528"/>
      <c r="AD12" s="176"/>
      <c r="AE12" s="102"/>
      <c r="AF12" s="306"/>
      <c r="AG12" s="177"/>
      <c r="AH12" s="102"/>
      <c r="AI12" s="193"/>
      <c r="AJ12" s="267"/>
      <c r="AK12" s="198"/>
      <c r="AL12" s="275"/>
      <c r="AM12" s="273"/>
      <c r="AN12" s="196"/>
      <c r="AO12" s="197"/>
      <c r="AP12" s="198"/>
      <c r="AQ12" s="270"/>
      <c r="AR12" s="310"/>
      <c r="AS12" s="197"/>
      <c r="AT12" s="198"/>
      <c r="AU12" s="645"/>
      <c r="AV12" s="197"/>
      <c r="AW12" s="273"/>
      <c r="AX12" s="640"/>
      <c r="AY12" s="640"/>
      <c r="AZ12" s="640"/>
    </row>
    <row r="13" spans="1:52" s="272" customFormat="1" ht="327" customHeight="1" x14ac:dyDescent="0.2">
      <c r="A13" s="1295"/>
      <c r="B13" s="448">
        <v>5</v>
      </c>
      <c r="C13" s="722" t="s">
        <v>443</v>
      </c>
      <c r="D13" s="703" t="s">
        <v>444</v>
      </c>
      <c r="E13" s="703" t="s">
        <v>330</v>
      </c>
      <c r="F13" s="687" t="s">
        <v>275</v>
      </c>
      <c r="G13" s="688">
        <v>44593</v>
      </c>
      <c r="H13" s="684">
        <v>45275</v>
      </c>
      <c r="I13" s="75" t="s">
        <v>628</v>
      </c>
      <c r="J13" s="67">
        <v>0.33</v>
      </c>
      <c r="K13" s="70" t="s">
        <v>629</v>
      </c>
      <c r="L13" s="102" t="s">
        <v>263</v>
      </c>
      <c r="M13" s="872">
        <v>45050</v>
      </c>
      <c r="N13" s="736" t="s">
        <v>174</v>
      </c>
      <c r="O13" s="447" t="s">
        <v>632</v>
      </c>
      <c r="P13" s="744">
        <v>45057</v>
      </c>
      <c r="Q13" s="102" t="s">
        <v>803</v>
      </c>
      <c r="R13" s="172">
        <v>0.1</v>
      </c>
      <c r="S13" s="936" t="s">
        <v>886</v>
      </c>
      <c r="T13" s="70" t="s">
        <v>629</v>
      </c>
      <c r="U13" s="671" t="s">
        <v>827</v>
      </c>
      <c r="V13" s="527"/>
      <c r="W13" s="306"/>
      <c r="X13" s="307"/>
      <c r="Y13" s="532"/>
      <c r="Z13" s="308"/>
      <c r="AA13" s="221"/>
      <c r="AB13" s="306"/>
      <c r="AC13" s="528"/>
      <c r="AD13" s="176"/>
      <c r="AE13" s="102"/>
      <c r="AF13" s="172"/>
      <c r="AG13" s="177"/>
      <c r="AH13" s="305"/>
      <c r="AI13" s="193"/>
      <c r="AJ13" s="267"/>
      <c r="AK13" s="198"/>
      <c r="AL13" s="268"/>
      <c r="AM13" s="647"/>
      <c r="AN13" s="196"/>
      <c r="AO13" s="197"/>
      <c r="AP13" s="198"/>
      <c r="AQ13" s="270"/>
      <c r="AR13" s="310"/>
      <c r="AS13" s="197"/>
      <c r="AT13" s="198"/>
      <c r="AU13" s="645"/>
      <c r="AV13" s="268"/>
      <c r="AW13" s="273"/>
      <c r="AX13" s="640"/>
      <c r="AY13" s="640"/>
      <c r="AZ13" s="640"/>
    </row>
    <row r="14" spans="1:52" s="272" customFormat="1" ht="327" customHeight="1" x14ac:dyDescent="0.2">
      <c r="A14" s="1295"/>
      <c r="B14" s="448">
        <v>6</v>
      </c>
      <c r="C14" s="722" t="s">
        <v>445</v>
      </c>
      <c r="D14" s="703" t="s">
        <v>391</v>
      </c>
      <c r="E14" s="703" t="s">
        <v>330</v>
      </c>
      <c r="F14" s="656" t="s">
        <v>275</v>
      </c>
      <c r="G14" s="684">
        <v>44958</v>
      </c>
      <c r="H14" s="684">
        <v>45107</v>
      </c>
      <c r="I14" s="75" t="s">
        <v>630</v>
      </c>
      <c r="J14" s="67">
        <v>0.33</v>
      </c>
      <c r="K14" s="70" t="s">
        <v>631</v>
      </c>
      <c r="L14" s="102" t="s">
        <v>263</v>
      </c>
      <c r="M14" s="872">
        <v>45050</v>
      </c>
      <c r="N14" s="736" t="s">
        <v>174</v>
      </c>
      <c r="O14" s="447" t="s">
        <v>633</v>
      </c>
      <c r="P14" s="744">
        <v>45057</v>
      </c>
      <c r="Q14" s="102" t="s">
        <v>803</v>
      </c>
      <c r="R14" s="172">
        <v>0.33</v>
      </c>
      <c r="S14" s="177" t="s">
        <v>887</v>
      </c>
      <c r="T14" s="70" t="s">
        <v>631</v>
      </c>
      <c r="U14" s="671" t="s">
        <v>827</v>
      </c>
      <c r="V14" s="527"/>
      <c r="W14" s="306"/>
      <c r="X14" s="305"/>
      <c r="Y14" s="532"/>
      <c r="Z14" s="308"/>
      <c r="AA14" s="221"/>
      <c r="AB14" s="306"/>
      <c r="AC14" s="533"/>
      <c r="AD14" s="176"/>
      <c r="AE14" s="102"/>
      <c r="AF14" s="172"/>
      <c r="AG14" s="177"/>
      <c r="AH14" s="305"/>
      <c r="AI14" s="193"/>
      <c r="AJ14" s="267"/>
      <c r="AK14" s="198"/>
      <c r="AL14" s="268"/>
      <c r="AM14" s="647"/>
      <c r="AN14" s="196"/>
      <c r="AO14" s="197"/>
      <c r="AP14" s="198"/>
      <c r="AQ14" s="276"/>
      <c r="AR14" s="310"/>
      <c r="AS14" s="197"/>
      <c r="AT14" s="198"/>
      <c r="AU14" s="645"/>
      <c r="AV14" s="268"/>
      <c r="AW14" s="273"/>
      <c r="AX14" s="640"/>
      <c r="AY14" s="640"/>
      <c r="AZ14" s="640"/>
    </row>
    <row r="15" spans="1:52" s="272" customFormat="1" ht="327" customHeight="1" x14ac:dyDescent="0.2">
      <c r="A15" s="1295"/>
      <c r="B15" s="448">
        <v>7</v>
      </c>
      <c r="C15" s="703" t="s">
        <v>446</v>
      </c>
      <c r="D15" s="703" t="s">
        <v>447</v>
      </c>
      <c r="E15" s="703" t="s">
        <v>330</v>
      </c>
      <c r="F15" s="688" t="s">
        <v>411</v>
      </c>
      <c r="G15" s="688">
        <v>44958</v>
      </c>
      <c r="H15" s="684">
        <v>45275</v>
      </c>
      <c r="I15" s="638" t="s">
        <v>597</v>
      </c>
      <c r="J15" s="172">
        <v>0.33</v>
      </c>
      <c r="K15" s="102" t="s">
        <v>598</v>
      </c>
      <c r="L15" s="102" t="s">
        <v>263</v>
      </c>
      <c r="M15" s="872">
        <v>45050</v>
      </c>
      <c r="N15" s="736" t="s">
        <v>174</v>
      </c>
      <c r="O15" s="447" t="s">
        <v>618</v>
      </c>
      <c r="P15" s="744">
        <v>45057</v>
      </c>
      <c r="Q15" s="102" t="s">
        <v>803</v>
      </c>
      <c r="R15" s="172">
        <v>0.33</v>
      </c>
      <c r="S15" s="177" t="s">
        <v>888</v>
      </c>
      <c r="T15" s="102" t="s">
        <v>598</v>
      </c>
      <c r="U15" s="671" t="s">
        <v>827</v>
      </c>
      <c r="V15" s="527"/>
      <c r="W15" s="306"/>
      <c r="X15" s="307"/>
      <c r="Y15" s="309"/>
      <c r="Z15" s="308"/>
      <c r="AA15" s="221"/>
      <c r="AB15" s="306"/>
      <c r="AC15" s="309"/>
      <c r="AD15" s="176"/>
      <c r="AE15" s="102"/>
      <c r="AF15" s="172"/>
      <c r="AG15" s="177"/>
      <c r="AH15" s="305"/>
      <c r="AI15" s="193"/>
      <c r="AJ15" s="267"/>
      <c r="AK15" s="198"/>
      <c r="AL15" s="268"/>
      <c r="AM15" s="269"/>
      <c r="AN15" s="196"/>
      <c r="AO15" s="197"/>
      <c r="AP15" s="198"/>
      <c r="AQ15" s="269"/>
      <c r="AR15" s="310"/>
      <c r="AS15" s="197"/>
      <c r="AT15" s="198"/>
      <c r="AU15" s="645"/>
      <c r="AV15" s="268"/>
      <c r="AW15" s="273"/>
      <c r="AX15" s="640"/>
      <c r="AY15" s="640"/>
      <c r="AZ15" s="640"/>
    </row>
    <row r="16" spans="1:52" s="272" customFormat="1" ht="327" customHeight="1" x14ac:dyDescent="0.2">
      <c r="A16" s="1295"/>
      <c r="B16" s="448">
        <v>8</v>
      </c>
      <c r="C16" s="703" t="s">
        <v>307</v>
      </c>
      <c r="D16" s="703" t="s">
        <v>308</v>
      </c>
      <c r="E16" s="703" t="s">
        <v>347</v>
      </c>
      <c r="F16" s="688" t="s">
        <v>330</v>
      </c>
      <c r="G16" s="565">
        <v>44958</v>
      </c>
      <c r="H16" s="684">
        <v>45275</v>
      </c>
      <c r="I16" s="638" t="s">
        <v>704</v>
      </c>
      <c r="J16" s="172">
        <v>0</v>
      </c>
      <c r="K16" s="102" t="s">
        <v>263</v>
      </c>
      <c r="L16" s="102" t="s">
        <v>263</v>
      </c>
      <c r="M16" s="872">
        <v>45050</v>
      </c>
      <c r="N16" s="736" t="s">
        <v>174</v>
      </c>
      <c r="O16" s="877" t="s">
        <v>705</v>
      </c>
      <c r="P16" s="744">
        <v>45057</v>
      </c>
      <c r="Q16" s="102" t="s">
        <v>803</v>
      </c>
      <c r="R16" s="172">
        <v>0</v>
      </c>
      <c r="S16" s="177" t="s">
        <v>889</v>
      </c>
      <c r="T16" s="529" t="s">
        <v>890</v>
      </c>
      <c r="U16" s="671" t="s">
        <v>827</v>
      </c>
      <c r="V16" s="527"/>
      <c r="W16" s="306"/>
      <c r="X16" s="307"/>
      <c r="Y16" s="309"/>
      <c r="Z16" s="308"/>
      <c r="AA16" s="221"/>
      <c r="AB16" s="306"/>
      <c r="AC16" s="528"/>
      <c r="AD16" s="176"/>
      <c r="AE16" s="102"/>
      <c r="AF16" s="172"/>
      <c r="AG16" s="177"/>
      <c r="AH16" s="277"/>
      <c r="AI16" s="193"/>
      <c r="AJ16" s="527"/>
      <c r="AK16" s="306"/>
      <c r="AL16" s="307"/>
      <c r="AM16" s="309"/>
      <c r="AN16" s="196"/>
      <c r="AO16" s="198"/>
      <c r="AP16" s="198"/>
      <c r="AQ16" s="270"/>
      <c r="AR16" s="310"/>
      <c r="AS16" s="197"/>
      <c r="AT16" s="198"/>
      <c r="AU16" s="645"/>
      <c r="AV16" s="648"/>
      <c r="AW16" s="273"/>
      <c r="AX16" s="640"/>
      <c r="AY16" s="640"/>
      <c r="AZ16" s="640"/>
    </row>
    <row r="17" spans="1:52" s="272" customFormat="1" ht="327" customHeight="1" x14ac:dyDescent="0.2">
      <c r="A17" s="1295"/>
      <c r="B17" s="448">
        <v>9</v>
      </c>
      <c r="C17" s="703" t="s">
        <v>400</v>
      </c>
      <c r="D17" s="703" t="s">
        <v>309</v>
      </c>
      <c r="E17" s="703" t="s">
        <v>352</v>
      </c>
      <c r="F17" s="565" t="s">
        <v>358</v>
      </c>
      <c r="G17" s="565">
        <v>44958</v>
      </c>
      <c r="H17" s="684">
        <v>45290</v>
      </c>
      <c r="I17" s="638" t="s">
        <v>634</v>
      </c>
      <c r="J17" s="172">
        <v>0</v>
      </c>
      <c r="K17" s="102" t="s">
        <v>263</v>
      </c>
      <c r="L17" s="102" t="s">
        <v>263</v>
      </c>
      <c r="M17" s="872">
        <v>45050</v>
      </c>
      <c r="N17" s="736" t="s">
        <v>174</v>
      </c>
      <c r="O17" s="447" t="s">
        <v>642</v>
      </c>
      <c r="P17" s="744">
        <v>45057</v>
      </c>
      <c r="Q17" s="102" t="s">
        <v>803</v>
      </c>
      <c r="R17" s="172">
        <v>0</v>
      </c>
      <c r="S17" s="177" t="s">
        <v>891</v>
      </c>
      <c r="T17" s="529" t="s">
        <v>890</v>
      </c>
      <c r="U17" s="671" t="s">
        <v>827</v>
      </c>
      <c r="V17" s="527"/>
      <c r="W17" s="306"/>
      <c r="X17" s="307"/>
      <c r="Y17" s="309"/>
      <c r="Z17" s="308"/>
      <c r="AA17" s="221"/>
      <c r="AB17" s="306"/>
      <c r="AC17" s="528"/>
      <c r="AD17" s="176"/>
      <c r="AE17" s="102"/>
      <c r="AF17" s="172"/>
      <c r="AG17" s="177"/>
      <c r="AH17" s="177"/>
      <c r="AI17" s="193"/>
      <c r="AJ17" s="267"/>
      <c r="AK17" s="198"/>
      <c r="AL17" s="268"/>
      <c r="AM17" s="269"/>
      <c r="AN17" s="196"/>
      <c r="AO17" s="197"/>
      <c r="AP17" s="198"/>
      <c r="AQ17" s="270"/>
      <c r="AR17" s="310"/>
      <c r="AS17" s="197"/>
      <c r="AT17" s="198"/>
      <c r="AU17" s="645"/>
      <c r="AV17" s="645"/>
      <c r="AW17" s="273"/>
      <c r="AX17" s="640"/>
      <c r="AY17" s="640"/>
      <c r="AZ17" s="640"/>
    </row>
    <row r="18" spans="1:52" s="272" customFormat="1" ht="327" customHeight="1" x14ac:dyDescent="0.2">
      <c r="A18" s="1295"/>
      <c r="B18" s="448">
        <v>10</v>
      </c>
      <c r="C18" s="703" t="s">
        <v>246</v>
      </c>
      <c r="D18" s="703" t="s">
        <v>310</v>
      </c>
      <c r="E18" s="703" t="s">
        <v>352</v>
      </c>
      <c r="F18" s="565" t="s">
        <v>358</v>
      </c>
      <c r="G18" s="565">
        <v>44958</v>
      </c>
      <c r="H18" s="684">
        <v>45290</v>
      </c>
      <c r="I18" s="177" t="s">
        <v>635</v>
      </c>
      <c r="J18" s="172">
        <v>0.25</v>
      </c>
      <c r="K18" s="102" t="s">
        <v>636</v>
      </c>
      <c r="L18" s="102" t="s">
        <v>263</v>
      </c>
      <c r="M18" s="872">
        <v>45050</v>
      </c>
      <c r="N18" s="736" t="s">
        <v>174</v>
      </c>
      <c r="O18" s="447" t="s">
        <v>643</v>
      </c>
      <c r="P18" s="744">
        <v>45057</v>
      </c>
      <c r="Q18" s="102" t="s">
        <v>803</v>
      </c>
      <c r="R18" s="172">
        <v>0.25</v>
      </c>
      <c r="S18" s="177" t="s">
        <v>892</v>
      </c>
      <c r="T18" s="102" t="s">
        <v>636</v>
      </c>
      <c r="U18" s="671" t="s">
        <v>827</v>
      </c>
      <c r="V18" s="171"/>
      <c r="W18" s="306"/>
      <c r="X18" s="307"/>
      <c r="Y18" s="309"/>
      <c r="Z18" s="308"/>
      <c r="AA18" s="221"/>
      <c r="AB18" s="306"/>
      <c r="AC18" s="528"/>
      <c r="AD18" s="176"/>
      <c r="AE18" s="102"/>
      <c r="AF18" s="306"/>
      <c r="AG18" s="177"/>
      <c r="AH18" s="177"/>
      <c r="AI18" s="193"/>
      <c r="AJ18" s="274"/>
      <c r="AK18" s="198"/>
      <c r="AL18" s="268"/>
      <c r="AM18" s="269"/>
      <c r="AN18" s="196"/>
      <c r="AO18" s="197"/>
      <c r="AP18" s="198"/>
      <c r="AQ18" s="270"/>
      <c r="AR18" s="310"/>
      <c r="AS18" s="197"/>
      <c r="AT18" s="198"/>
      <c r="AU18" s="645"/>
      <c r="AV18" s="645"/>
      <c r="AW18" s="273"/>
      <c r="AX18" s="640"/>
      <c r="AY18" s="640"/>
      <c r="AZ18" s="640"/>
    </row>
    <row r="19" spans="1:52" s="272" customFormat="1" ht="327" customHeight="1" x14ac:dyDescent="0.2">
      <c r="A19" s="1295"/>
      <c r="B19" s="448">
        <v>11</v>
      </c>
      <c r="C19" s="748" t="s">
        <v>247</v>
      </c>
      <c r="D19" s="48" t="s">
        <v>271</v>
      </c>
      <c r="E19" s="748" t="s">
        <v>352</v>
      </c>
      <c r="F19" s="942" t="s">
        <v>358</v>
      </c>
      <c r="G19" s="942">
        <v>44958</v>
      </c>
      <c r="H19" s="63">
        <v>45275</v>
      </c>
      <c r="I19" s="177" t="s">
        <v>637</v>
      </c>
      <c r="J19" s="172">
        <v>0.25</v>
      </c>
      <c r="K19" s="102" t="s">
        <v>638</v>
      </c>
      <c r="L19" s="102" t="s">
        <v>263</v>
      </c>
      <c r="M19" s="872">
        <v>45050</v>
      </c>
      <c r="N19" s="736" t="s">
        <v>174</v>
      </c>
      <c r="O19" s="447" t="s">
        <v>644</v>
      </c>
      <c r="P19" s="744">
        <v>45057</v>
      </c>
      <c r="Q19" s="102" t="s">
        <v>803</v>
      </c>
      <c r="R19" s="172">
        <v>0.25</v>
      </c>
      <c r="S19" s="177" t="s">
        <v>915</v>
      </c>
      <c r="T19" s="102" t="s">
        <v>638</v>
      </c>
      <c r="U19" s="943" t="s">
        <v>827</v>
      </c>
      <c r="V19" s="171"/>
      <c r="W19" s="172"/>
      <c r="X19" s="305"/>
      <c r="Y19" s="944"/>
      <c r="Z19" s="174"/>
      <c r="AA19" s="102"/>
      <c r="AB19" s="172"/>
      <c r="AC19" s="945"/>
      <c r="AD19" s="176"/>
      <c r="AE19" s="102"/>
      <c r="AF19" s="172"/>
      <c r="AG19" s="177"/>
      <c r="AH19" s="177"/>
      <c r="AI19" s="193"/>
      <c r="AJ19" s="946"/>
      <c r="AK19" s="180"/>
      <c r="AL19" s="181"/>
      <c r="AM19" s="947"/>
      <c r="AN19" s="192"/>
      <c r="AO19" s="184"/>
      <c r="AP19" s="180"/>
      <c r="AQ19" s="948"/>
      <c r="AR19" s="183"/>
      <c r="AS19" s="184"/>
      <c r="AT19" s="180"/>
      <c r="AU19" s="949"/>
      <c r="AV19" s="949"/>
      <c r="AW19" s="186"/>
    </row>
    <row r="20" spans="1:52" s="272" customFormat="1" ht="327" customHeight="1" x14ac:dyDescent="0.2">
      <c r="A20" s="1295"/>
      <c r="B20" s="448">
        <v>12</v>
      </c>
      <c r="C20" s="724" t="s">
        <v>322</v>
      </c>
      <c r="D20" s="701" t="s">
        <v>254</v>
      </c>
      <c r="E20" s="701" t="s">
        <v>354</v>
      </c>
      <c r="F20" s="565" t="s">
        <v>358</v>
      </c>
      <c r="G20" s="565">
        <v>44958</v>
      </c>
      <c r="H20" s="684">
        <v>45275</v>
      </c>
      <c r="I20" s="873" t="s">
        <v>723</v>
      </c>
      <c r="J20" s="288">
        <v>0.3332</v>
      </c>
      <c r="K20" s="124" t="s">
        <v>724</v>
      </c>
      <c r="L20" s="102" t="s">
        <v>263</v>
      </c>
      <c r="M20" s="874">
        <v>45051</v>
      </c>
      <c r="N20" s="751" t="s">
        <v>174</v>
      </c>
      <c r="O20" s="876" t="s">
        <v>726</v>
      </c>
      <c r="P20" s="744">
        <v>45057</v>
      </c>
      <c r="Q20" s="102" t="s">
        <v>803</v>
      </c>
      <c r="R20" s="172">
        <v>0.33</v>
      </c>
      <c r="S20" s="425" t="s">
        <v>893</v>
      </c>
      <c r="T20" s="124" t="s">
        <v>724</v>
      </c>
      <c r="U20" s="671" t="s">
        <v>827</v>
      </c>
      <c r="V20" s="103"/>
      <c r="W20" s="116"/>
      <c r="X20" s="305"/>
      <c r="Y20" s="144"/>
      <c r="Z20" s="534"/>
      <c r="AA20" s="535"/>
      <c r="AB20" s="427"/>
      <c r="AC20" s="528"/>
      <c r="AD20" s="503"/>
      <c r="AE20" s="423"/>
      <c r="AF20" s="306"/>
      <c r="AG20" s="177"/>
      <c r="AH20" s="177"/>
      <c r="AI20" s="536"/>
      <c r="AJ20" s="117"/>
      <c r="AK20" s="497"/>
      <c r="AL20" s="307"/>
      <c r="AM20" s="649"/>
      <c r="AN20" s="278"/>
      <c r="AO20" s="201"/>
      <c r="AP20" s="201"/>
      <c r="AQ20" s="270"/>
      <c r="AR20" s="650"/>
      <c r="AS20" s="279"/>
      <c r="AT20" s="198"/>
      <c r="AU20" s="645"/>
      <c r="AV20" s="645"/>
      <c r="AW20" s="311"/>
      <c r="AX20" s="640"/>
      <c r="AY20" s="640"/>
      <c r="AZ20" s="640"/>
    </row>
    <row r="21" spans="1:52" s="272" customFormat="1" ht="327" customHeight="1" x14ac:dyDescent="0.2">
      <c r="A21" s="1295"/>
      <c r="B21" s="448">
        <v>13</v>
      </c>
      <c r="C21" s="341" t="s">
        <v>228</v>
      </c>
      <c r="D21" s="656" t="s">
        <v>401</v>
      </c>
      <c r="E21" s="656" t="s">
        <v>410</v>
      </c>
      <c r="F21" s="565" t="s">
        <v>358</v>
      </c>
      <c r="G21" s="565">
        <v>44958</v>
      </c>
      <c r="H21" s="684">
        <v>45275</v>
      </c>
      <c r="I21" s="693" t="s">
        <v>661</v>
      </c>
      <c r="J21" s="280">
        <v>0.33</v>
      </c>
      <c r="K21" s="280" t="s">
        <v>662</v>
      </c>
      <c r="L21" s="743" t="s">
        <v>649</v>
      </c>
      <c r="M21" s="872">
        <v>45051</v>
      </c>
      <c r="N21" s="736" t="s">
        <v>174</v>
      </c>
      <c r="O21" s="447" t="s">
        <v>679</v>
      </c>
      <c r="P21" s="744">
        <v>45057</v>
      </c>
      <c r="Q21" s="102" t="s">
        <v>803</v>
      </c>
      <c r="R21" s="172">
        <v>0.33</v>
      </c>
      <c r="S21" s="493" t="s">
        <v>894</v>
      </c>
      <c r="T21" s="280" t="s">
        <v>662</v>
      </c>
      <c r="U21" s="671" t="s">
        <v>827</v>
      </c>
      <c r="V21" s="117"/>
      <c r="W21" s="280"/>
      <c r="X21" s="281"/>
      <c r="Y21" s="282"/>
      <c r="Z21" s="534"/>
      <c r="AA21" s="535"/>
      <c r="AB21" s="427"/>
      <c r="AC21" s="537"/>
      <c r="AD21" s="503"/>
      <c r="AE21" s="423"/>
      <c r="AF21" s="459"/>
      <c r="AG21" s="538"/>
      <c r="AH21" s="539"/>
      <c r="AI21" s="440"/>
      <c r="AJ21" s="117"/>
      <c r="AK21" s="651"/>
      <c r="AL21" s="651"/>
      <c r="AM21" s="282"/>
      <c r="AN21" s="278"/>
      <c r="AO21" s="279"/>
      <c r="AP21" s="201"/>
      <c r="AQ21" s="123"/>
      <c r="AR21" s="650"/>
      <c r="AS21" s="279"/>
      <c r="AT21" s="229"/>
      <c r="AU21" s="652"/>
      <c r="AV21" s="653"/>
      <c r="AW21" s="591"/>
      <c r="AX21" s="640"/>
      <c r="AY21" s="640"/>
      <c r="AZ21" s="640"/>
    </row>
    <row r="22" spans="1:52" s="272" customFormat="1" ht="327" customHeight="1" x14ac:dyDescent="0.2">
      <c r="A22" s="1261" t="s">
        <v>132</v>
      </c>
      <c r="B22" s="448">
        <v>14</v>
      </c>
      <c r="C22" s="725" t="s">
        <v>311</v>
      </c>
      <c r="D22" s="687" t="s">
        <v>272</v>
      </c>
      <c r="E22" s="687" t="s">
        <v>288</v>
      </c>
      <c r="F22" s="565" t="s">
        <v>358</v>
      </c>
      <c r="G22" s="565">
        <v>44958</v>
      </c>
      <c r="H22" s="684">
        <v>45275</v>
      </c>
      <c r="I22" s="177" t="s">
        <v>599</v>
      </c>
      <c r="J22" s="172">
        <v>0.33</v>
      </c>
      <c r="K22" s="102" t="s">
        <v>600</v>
      </c>
      <c r="L22" s="102"/>
      <c r="M22" s="872">
        <v>45050</v>
      </c>
      <c r="N22" s="736" t="s">
        <v>174</v>
      </c>
      <c r="O22" s="447" t="s">
        <v>619</v>
      </c>
      <c r="P22" s="744">
        <v>45057</v>
      </c>
      <c r="Q22" s="102" t="s">
        <v>803</v>
      </c>
      <c r="R22" s="172">
        <v>0.33</v>
      </c>
      <c r="S22" s="172" t="s">
        <v>896</v>
      </c>
      <c r="T22" s="102" t="s">
        <v>600</v>
      </c>
      <c r="U22" s="671" t="s">
        <v>827</v>
      </c>
      <c r="V22" s="527"/>
      <c r="W22" s="306"/>
      <c r="X22" s="307"/>
      <c r="Y22" s="285"/>
      <c r="Z22" s="308"/>
      <c r="AA22" s="221"/>
      <c r="AB22" s="306"/>
      <c r="AC22" s="528"/>
      <c r="AD22" s="176"/>
      <c r="AE22" s="102"/>
      <c r="AF22" s="306"/>
      <c r="AG22" s="177"/>
      <c r="AH22" s="177"/>
      <c r="AI22" s="193"/>
      <c r="AJ22" s="267"/>
      <c r="AK22" s="198"/>
      <c r="AL22" s="268"/>
      <c r="AM22" s="273"/>
      <c r="AN22" s="196"/>
      <c r="AO22" s="197"/>
      <c r="AP22" s="198"/>
      <c r="AQ22" s="270"/>
      <c r="AR22" s="310"/>
      <c r="AS22" s="197"/>
      <c r="AT22" s="198"/>
      <c r="AU22" s="645"/>
      <c r="AV22" s="645"/>
      <c r="AW22" s="273"/>
      <c r="AX22" s="640"/>
      <c r="AY22" s="640"/>
      <c r="AZ22" s="640"/>
    </row>
    <row r="23" spans="1:52" s="272" customFormat="1" ht="327" customHeight="1" x14ac:dyDescent="0.2">
      <c r="A23" s="1261"/>
      <c r="B23" s="448">
        <v>15</v>
      </c>
      <c r="C23" s="708" t="s">
        <v>313</v>
      </c>
      <c r="D23" s="726" t="s">
        <v>312</v>
      </c>
      <c r="E23" s="656" t="s">
        <v>288</v>
      </c>
      <c r="F23" s="565" t="s">
        <v>358</v>
      </c>
      <c r="G23" s="565">
        <v>44958</v>
      </c>
      <c r="H23" s="684">
        <v>45275</v>
      </c>
      <c r="I23" s="177" t="s">
        <v>601</v>
      </c>
      <c r="J23" s="172">
        <v>0.33</v>
      </c>
      <c r="K23" s="102" t="s">
        <v>602</v>
      </c>
      <c r="L23" s="221"/>
      <c r="M23" s="872">
        <v>45050</v>
      </c>
      <c r="N23" s="736" t="s">
        <v>174</v>
      </c>
      <c r="O23" s="447" t="s">
        <v>620</v>
      </c>
      <c r="P23" s="744">
        <v>45057</v>
      </c>
      <c r="Q23" s="102" t="s">
        <v>803</v>
      </c>
      <c r="R23" s="172">
        <v>0.33</v>
      </c>
      <c r="S23" s="177" t="s">
        <v>895</v>
      </c>
      <c r="T23" s="102" t="s">
        <v>602</v>
      </c>
      <c r="U23" s="671" t="s">
        <v>827</v>
      </c>
      <c r="V23" s="527"/>
      <c r="W23" s="306"/>
      <c r="X23" s="307"/>
      <c r="Y23" s="285"/>
      <c r="Z23" s="308"/>
      <c r="AA23" s="221"/>
      <c r="AB23" s="306"/>
      <c r="AC23" s="528"/>
      <c r="AD23" s="176"/>
      <c r="AE23" s="102"/>
      <c r="AF23" s="306"/>
      <c r="AG23" s="177"/>
      <c r="AH23" s="177"/>
      <c r="AI23" s="193"/>
      <c r="AJ23" s="267"/>
      <c r="AK23" s="198"/>
      <c r="AL23" s="268"/>
      <c r="AM23" s="273"/>
      <c r="AN23" s="196"/>
      <c r="AO23" s="197"/>
      <c r="AP23" s="198"/>
      <c r="AQ23" s="270"/>
      <c r="AR23" s="310"/>
      <c r="AS23" s="197"/>
      <c r="AT23" s="198"/>
      <c r="AU23" s="645"/>
      <c r="AV23" s="645"/>
      <c r="AW23" s="273"/>
      <c r="AX23" s="640"/>
      <c r="AY23" s="640"/>
      <c r="AZ23" s="640"/>
    </row>
    <row r="24" spans="1:52" s="58" customFormat="1" ht="327" customHeight="1" x14ac:dyDescent="0.2">
      <c r="A24" s="1261"/>
      <c r="B24" s="448">
        <v>16</v>
      </c>
      <c r="C24" s="656" t="s">
        <v>226</v>
      </c>
      <c r="D24" s="726" t="s">
        <v>402</v>
      </c>
      <c r="E24" s="656" t="s">
        <v>410</v>
      </c>
      <c r="F24" s="565" t="s">
        <v>358</v>
      </c>
      <c r="G24" s="565">
        <v>44958</v>
      </c>
      <c r="H24" s="684">
        <v>45290</v>
      </c>
      <c r="I24" s="538" t="s">
        <v>663</v>
      </c>
      <c r="J24" s="284">
        <v>0.33</v>
      </c>
      <c r="K24" s="36" t="s">
        <v>664</v>
      </c>
      <c r="L24" s="743" t="s">
        <v>649</v>
      </c>
      <c r="M24" s="872">
        <v>45051</v>
      </c>
      <c r="N24" s="736" t="s">
        <v>174</v>
      </c>
      <c r="O24" s="447" t="s">
        <v>680</v>
      </c>
      <c r="P24" s="744">
        <v>45057</v>
      </c>
      <c r="Q24" s="102" t="s">
        <v>803</v>
      </c>
      <c r="R24" s="172">
        <v>0.33</v>
      </c>
      <c r="S24" s="515" t="s">
        <v>897</v>
      </c>
      <c r="T24" s="36" t="s">
        <v>664</v>
      </c>
      <c r="U24" s="671" t="s">
        <v>827</v>
      </c>
      <c r="V24" s="283"/>
      <c r="W24" s="284"/>
      <c r="X24" s="157"/>
      <c r="Y24" s="285"/>
      <c r="Z24" s="540"/>
      <c r="AA24" s="541"/>
      <c r="AB24" s="508"/>
      <c r="AC24" s="528"/>
      <c r="AD24" s="542"/>
      <c r="AE24" s="40"/>
      <c r="AF24" s="306"/>
      <c r="AG24" s="177"/>
      <c r="AH24" s="177"/>
      <c r="AI24" s="193"/>
      <c r="AJ24" s="654"/>
      <c r="AK24" s="655"/>
      <c r="AL24" s="656"/>
      <c r="AM24" s="285"/>
      <c r="AN24" s="286"/>
      <c r="AO24" s="287"/>
      <c r="AP24" s="254"/>
      <c r="AQ24" s="270"/>
      <c r="AR24" s="657"/>
      <c r="AS24" s="287"/>
      <c r="AT24" s="198"/>
      <c r="AU24" s="645"/>
      <c r="AV24" s="645"/>
      <c r="AW24" s="273"/>
      <c r="AX24" s="604"/>
      <c r="AY24" s="604"/>
      <c r="AZ24" s="604"/>
    </row>
    <row r="25" spans="1:52" s="272" customFormat="1" ht="327" customHeight="1" x14ac:dyDescent="0.2">
      <c r="A25" s="1261"/>
      <c r="B25" s="448">
        <v>17</v>
      </c>
      <c r="C25" s="656" t="s">
        <v>314</v>
      </c>
      <c r="D25" s="656" t="s">
        <v>227</v>
      </c>
      <c r="E25" s="656" t="s">
        <v>410</v>
      </c>
      <c r="F25" s="565" t="s">
        <v>358</v>
      </c>
      <c r="G25" s="565">
        <v>44958</v>
      </c>
      <c r="H25" s="684">
        <v>45290</v>
      </c>
      <c r="I25" s="693" t="s">
        <v>665</v>
      </c>
      <c r="J25" s="284">
        <v>0.33</v>
      </c>
      <c r="K25" s="36" t="s">
        <v>666</v>
      </c>
      <c r="L25" s="743" t="s">
        <v>649</v>
      </c>
      <c r="M25" s="872">
        <v>45051</v>
      </c>
      <c r="N25" s="736" t="s">
        <v>174</v>
      </c>
      <c r="O25" s="447" t="s">
        <v>681</v>
      </c>
      <c r="P25" s="744">
        <v>45057</v>
      </c>
      <c r="Q25" s="102" t="s">
        <v>803</v>
      </c>
      <c r="R25" s="172">
        <v>0.33</v>
      </c>
      <c r="S25" s="515" t="s">
        <v>898</v>
      </c>
      <c r="T25" s="36" t="s">
        <v>666</v>
      </c>
      <c r="U25" s="671" t="s">
        <v>827</v>
      </c>
      <c r="V25" s="117"/>
      <c r="W25" s="284"/>
      <c r="X25" s="157"/>
      <c r="Y25" s="285"/>
      <c r="Z25" s="534"/>
      <c r="AA25" s="535"/>
      <c r="AB25" s="427"/>
      <c r="AC25" s="528"/>
      <c r="AD25" s="503"/>
      <c r="AE25" s="423"/>
      <c r="AF25" s="459"/>
      <c r="AG25" s="538"/>
      <c r="AH25" s="539"/>
      <c r="AI25" s="440"/>
      <c r="AJ25" s="117"/>
      <c r="AK25" s="567"/>
      <c r="AL25" s="568"/>
      <c r="AM25" s="285"/>
      <c r="AN25" s="278"/>
      <c r="AO25" s="279"/>
      <c r="AP25" s="201"/>
      <c r="AQ25" s="270"/>
      <c r="AR25" s="650"/>
      <c r="AS25" s="279"/>
      <c r="AT25" s="229"/>
      <c r="AU25" s="652"/>
      <c r="AV25" s="653"/>
      <c r="AW25" s="591"/>
      <c r="AX25" s="640"/>
      <c r="AY25" s="640"/>
      <c r="AZ25" s="640"/>
    </row>
    <row r="26" spans="1:52" s="272" customFormat="1" ht="409.6" customHeight="1" x14ac:dyDescent="0.2">
      <c r="A26" s="1254" t="s">
        <v>133</v>
      </c>
      <c r="B26" s="448">
        <v>18</v>
      </c>
      <c r="C26" s="656" t="s">
        <v>371</v>
      </c>
      <c r="D26" s="656" t="s">
        <v>203</v>
      </c>
      <c r="E26" s="656" t="s">
        <v>202</v>
      </c>
      <c r="F26" s="565" t="s">
        <v>358</v>
      </c>
      <c r="G26" s="565">
        <v>44958</v>
      </c>
      <c r="H26" s="684">
        <v>45016</v>
      </c>
      <c r="I26" s="177" t="s">
        <v>742</v>
      </c>
      <c r="J26" s="172">
        <v>0.1</v>
      </c>
      <c r="K26" s="102" t="s">
        <v>743</v>
      </c>
      <c r="L26" s="743" t="s">
        <v>649</v>
      </c>
      <c r="M26" s="872">
        <v>45054</v>
      </c>
      <c r="N26" s="736" t="s">
        <v>567</v>
      </c>
      <c r="O26" s="876" t="s">
        <v>744</v>
      </c>
      <c r="P26" s="744">
        <v>45057</v>
      </c>
      <c r="Q26" s="102" t="s">
        <v>803</v>
      </c>
      <c r="R26" s="172">
        <v>0.1</v>
      </c>
      <c r="S26" s="936" t="s">
        <v>899</v>
      </c>
      <c r="T26" s="1" t="s">
        <v>901</v>
      </c>
      <c r="U26" s="671" t="s">
        <v>900</v>
      </c>
      <c r="V26" s="527"/>
      <c r="W26" s="306"/>
      <c r="X26" s="307"/>
      <c r="Y26" s="285"/>
      <c r="Z26" s="308"/>
      <c r="AA26" s="221"/>
      <c r="AB26" s="306"/>
      <c r="AC26" s="528"/>
      <c r="AD26" s="176"/>
      <c r="AE26" s="102"/>
      <c r="AF26" s="172"/>
      <c r="AG26" s="177"/>
      <c r="AH26" s="305"/>
      <c r="AI26" s="193"/>
      <c r="AJ26" s="658"/>
      <c r="AK26" s="659"/>
      <c r="AL26" s="660"/>
      <c r="AM26" s="273"/>
      <c r="AN26" s="196"/>
      <c r="AO26" s="197"/>
      <c r="AP26" s="198"/>
      <c r="AQ26" s="270"/>
      <c r="AR26" s="310"/>
      <c r="AS26" s="197"/>
      <c r="AT26" s="198"/>
      <c r="AU26" s="645"/>
      <c r="AV26" s="268"/>
      <c r="AW26" s="273"/>
      <c r="AX26" s="640"/>
      <c r="AY26" s="640"/>
      <c r="AZ26" s="640"/>
    </row>
    <row r="27" spans="1:52" s="272" customFormat="1" ht="327" customHeight="1" x14ac:dyDescent="0.2">
      <c r="A27" s="1254"/>
      <c r="B27" s="448">
        <v>19</v>
      </c>
      <c r="C27" s="656" t="s">
        <v>204</v>
      </c>
      <c r="D27" s="656" t="s">
        <v>205</v>
      </c>
      <c r="E27" s="656" t="s">
        <v>202</v>
      </c>
      <c r="F27" s="565" t="s">
        <v>358</v>
      </c>
      <c r="G27" s="565">
        <v>44593</v>
      </c>
      <c r="H27" s="684">
        <v>44910</v>
      </c>
      <c r="I27" s="177" t="s">
        <v>745</v>
      </c>
      <c r="J27" s="172">
        <v>1</v>
      </c>
      <c r="K27" s="102" t="s">
        <v>746</v>
      </c>
      <c r="L27" s="743" t="s">
        <v>649</v>
      </c>
      <c r="M27" s="872">
        <v>45054</v>
      </c>
      <c r="N27" s="736" t="s">
        <v>174</v>
      </c>
      <c r="O27" s="876" t="s">
        <v>750</v>
      </c>
      <c r="P27" s="744">
        <v>45057</v>
      </c>
      <c r="Q27" s="102" t="s">
        <v>803</v>
      </c>
      <c r="R27" s="172">
        <v>1</v>
      </c>
      <c r="S27" s="177" t="s">
        <v>902</v>
      </c>
      <c r="T27" s="102" t="s">
        <v>746</v>
      </c>
      <c r="U27" s="671" t="s">
        <v>175</v>
      </c>
      <c r="V27" s="527"/>
      <c r="W27" s="102"/>
      <c r="X27" s="307"/>
      <c r="Y27" s="285"/>
      <c r="Z27" s="308"/>
      <c r="AA27" s="306"/>
      <c r="AB27" s="306"/>
      <c r="AC27" s="528"/>
      <c r="AD27" s="176"/>
      <c r="AE27" s="102"/>
      <c r="AF27" s="306"/>
      <c r="AG27" s="305"/>
      <c r="AH27" s="305"/>
      <c r="AI27" s="193"/>
      <c r="AJ27" s="641"/>
      <c r="AK27" s="577"/>
      <c r="AL27" s="578"/>
      <c r="AM27" s="641"/>
      <c r="AN27" s="196"/>
      <c r="AO27" s="198"/>
      <c r="AP27" s="198"/>
      <c r="AQ27" s="270"/>
      <c r="AR27" s="310"/>
      <c r="AS27" s="197"/>
      <c r="AT27" s="198"/>
      <c r="AU27" s="268"/>
      <c r="AV27" s="268"/>
      <c r="AW27" s="273"/>
      <c r="AX27" s="640"/>
      <c r="AY27" s="640"/>
      <c r="AZ27" s="640"/>
    </row>
    <row r="28" spans="1:52" s="272" customFormat="1" ht="327" customHeight="1" x14ac:dyDescent="0.2">
      <c r="A28" s="1254"/>
      <c r="B28" s="448">
        <v>20</v>
      </c>
      <c r="C28" s="703" t="s">
        <v>315</v>
      </c>
      <c r="D28" s="703" t="s">
        <v>317</v>
      </c>
      <c r="E28" s="703" t="s">
        <v>352</v>
      </c>
      <c r="F28" s="565" t="s">
        <v>358</v>
      </c>
      <c r="G28" s="565">
        <v>44958</v>
      </c>
      <c r="H28" s="684">
        <v>45291</v>
      </c>
      <c r="I28" s="177" t="s">
        <v>639</v>
      </c>
      <c r="J28" s="172">
        <v>0</v>
      </c>
      <c r="K28" s="102" t="s">
        <v>263</v>
      </c>
      <c r="L28" s="743" t="s">
        <v>649</v>
      </c>
      <c r="M28" s="872">
        <v>45050</v>
      </c>
      <c r="N28" s="736" t="s">
        <v>174</v>
      </c>
      <c r="O28" s="447" t="s">
        <v>645</v>
      </c>
      <c r="P28" s="744">
        <v>45057</v>
      </c>
      <c r="Q28" s="102" t="s">
        <v>803</v>
      </c>
      <c r="R28" s="172">
        <v>0</v>
      </c>
      <c r="S28" s="936" t="s">
        <v>903</v>
      </c>
      <c r="T28" s="102" t="s">
        <v>904</v>
      </c>
      <c r="U28" s="671" t="s">
        <v>827</v>
      </c>
      <c r="V28" s="171"/>
      <c r="W28" s="306"/>
      <c r="X28" s="307"/>
      <c r="Y28" s="285"/>
      <c r="Z28" s="308"/>
      <c r="AA28" s="221"/>
      <c r="AB28" s="306"/>
      <c r="AC28" s="528"/>
      <c r="AD28" s="176"/>
      <c r="AE28" s="102"/>
      <c r="AF28" s="172"/>
      <c r="AG28" s="177"/>
      <c r="AH28" s="177"/>
      <c r="AI28" s="193"/>
      <c r="AJ28" s="274"/>
      <c r="AK28" s="198"/>
      <c r="AL28" s="268"/>
      <c r="AM28" s="273"/>
      <c r="AN28" s="196"/>
      <c r="AO28" s="197"/>
      <c r="AP28" s="198"/>
      <c r="AQ28" s="270"/>
      <c r="AR28" s="310"/>
      <c r="AS28" s="197"/>
      <c r="AT28" s="198"/>
      <c r="AU28" s="645"/>
      <c r="AV28" s="645"/>
      <c r="AW28" s="273"/>
      <c r="AX28" s="640"/>
      <c r="AY28" s="640"/>
      <c r="AZ28" s="640"/>
    </row>
    <row r="29" spans="1:52" s="272" customFormat="1" ht="327" customHeight="1" x14ac:dyDescent="0.2">
      <c r="A29" s="1254"/>
      <c r="B29" s="448">
        <v>21</v>
      </c>
      <c r="C29" s="703" t="s">
        <v>316</v>
      </c>
      <c r="D29" s="703" t="s">
        <v>318</v>
      </c>
      <c r="E29" s="703" t="s">
        <v>352</v>
      </c>
      <c r="F29" s="565" t="s">
        <v>358</v>
      </c>
      <c r="G29" s="565">
        <v>44958</v>
      </c>
      <c r="H29" s="684">
        <v>45291</v>
      </c>
      <c r="I29" s="177" t="s">
        <v>640</v>
      </c>
      <c r="J29" s="172">
        <v>1</v>
      </c>
      <c r="K29" s="102" t="s">
        <v>641</v>
      </c>
      <c r="L29" s="743" t="s">
        <v>649</v>
      </c>
      <c r="M29" s="872">
        <v>45050</v>
      </c>
      <c r="N29" s="736" t="s">
        <v>175</v>
      </c>
      <c r="O29" s="532" t="s">
        <v>646</v>
      </c>
      <c r="P29" s="744">
        <v>45057</v>
      </c>
      <c r="Q29" s="102" t="s">
        <v>803</v>
      </c>
      <c r="R29" s="172">
        <v>1</v>
      </c>
      <c r="S29" s="177" t="s">
        <v>906</v>
      </c>
      <c r="T29" s="102" t="s">
        <v>905</v>
      </c>
      <c r="U29" s="671" t="s">
        <v>175</v>
      </c>
      <c r="V29" s="527"/>
      <c r="W29" s="306"/>
      <c r="X29" s="307"/>
      <c r="Y29" s="285"/>
      <c r="Z29" s="308"/>
      <c r="AA29" s="221"/>
      <c r="AB29" s="306"/>
      <c r="AC29" s="528"/>
      <c r="AD29" s="176"/>
      <c r="AE29" s="102"/>
      <c r="AF29" s="172"/>
      <c r="AG29" s="177"/>
      <c r="AH29" s="177"/>
      <c r="AI29" s="193"/>
      <c r="AJ29" s="267"/>
      <c r="AK29" s="198"/>
      <c r="AL29" s="268"/>
      <c r="AM29" s="273"/>
      <c r="AN29" s="196"/>
      <c r="AO29" s="197"/>
      <c r="AP29" s="198"/>
      <c r="AQ29" s="270"/>
      <c r="AR29" s="310"/>
      <c r="AS29" s="197"/>
      <c r="AT29" s="198"/>
      <c r="AU29" s="645"/>
      <c r="AV29" s="645"/>
      <c r="AW29" s="273"/>
      <c r="AX29" s="640"/>
      <c r="AY29" s="640"/>
      <c r="AZ29" s="640"/>
    </row>
    <row r="30" spans="1:52" s="272" customFormat="1" ht="327" customHeight="1" x14ac:dyDescent="0.2">
      <c r="A30" s="1254"/>
      <c r="B30" s="448">
        <v>22</v>
      </c>
      <c r="C30" s="725" t="s">
        <v>319</v>
      </c>
      <c r="D30" s="703" t="s">
        <v>218</v>
      </c>
      <c r="E30" s="703" t="s">
        <v>288</v>
      </c>
      <c r="F30" s="565" t="s">
        <v>358</v>
      </c>
      <c r="G30" s="565">
        <v>44958</v>
      </c>
      <c r="H30" s="684">
        <v>45275</v>
      </c>
      <c r="I30" s="177" t="s">
        <v>603</v>
      </c>
      <c r="J30" s="172">
        <v>0.33</v>
      </c>
      <c r="K30" s="102" t="s">
        <v>604</v>
      </c>
      <c r="L30" s="743" t="s">
        <v>649</v>
      </c>
      <c r="M30" s="872">
        <v>45050</v>
      </c>
      <c r="N30" s="736" t="s">
        <v>174</v>
      </c>
      <c r="O30" s="447" t="s">
        <v>621</v>
      </c>
      <c r="P30" s="744">
        <v>45057</v>
      </c>
      <c r="Q30" s="102" t="s">
        <v>803</v>
      </c>
      <c r="R30" s="172">
        <v>0.33</v>
      </c>
      <c r="S30" s="177" t="s">
        <v>907</v>
      </c>
      <c r="T30" s="102" t="s">
        <v>604</v>
      </c>
      <c r="U30" s="671" t="s">
        <v>827</v>
      </c>
      <c r="V30" s="527"/>
      <c r="W30" s="306"/>
      <c r="X30" s="543"/>
      <c r="Y30" s="285"/>
      <c r="Z30" s="308"/>
      <c r="AA30" s="221"/>
      <c r="AB30" s="306"/>
      <c r="AC30" s="528"/>
      <c r="AD30" s="176"/>
      <c r="AE30" s="102"/>
      <c r="AF30" s="172"/>
      <c r="AG30" s="177"/>
      <c r="AH30" s="177"/>
      <c r="AI30" s="193"/>
      <c r="AJ30" s="267"/>
      <c r="AK30" s="198"/>
      <c r="AL30" s="289"/>
      <c r="AM30" s="273"/>
      <c r="AN30" s="196"/>
      <c r="AO30" s="197"/>
      <c r="AP30" s="198"/>
      <c r="AQ30" s="270"/>
      <c r="AR30" s="310"/>
      <c r="AS30" s="197"/>
      <c r="AT30" s="198"/>
      <c r="AU30" s="645"/>
      <c r="AV30" s="645"/>
      <c r="AW30" s="273"/>
      <c r="AX30" s="640"/>
      <c r="AY30" s="640"/>
      <c r="AZ30" s="640"/>
    </row>
    <row r="31" spans="1:52" s="272" customFormat="1" ht="327" customHeight="1" x14ac:dyDescent="0.2">
      <c r="A31" s="1254"/>
      <c r="B31" s="448">
        <v>23</v>
      </c>
      <c r="C31" s="725" t="s">
        <v>320</v>
      </c>
      <c r="D31" s="703" t="s">
        <v>321</v>
      </c>
      <c r="E31" s="703" t="s">
        <v>288</v>
      </c>
      <c r="F31" s="565" t="s">
        <v>358</v>
      </c>
      <c r="G31" s="942">
        <v>44958</v>
      </c>
      <c r="H31" s="684">
        <v>45275</v>
      </c>
      <c r="I31" s="177" t="s">
        <v>605</v>
      </c>
      <c r="J31" s="172">
        <v>0.33</v>
      </c>
      <c r="K31" s="102" t="s">
        <v>606</v>
      </c>
      <c r="L31" s="743" t="s">
        <v>649</v>
      </c>
      <c r="M31" s="872">
        <v>45050</v>
      </c>
      <c r="N31" s="736" t="s">
        <v>174</v>
      </c>
      <c r="O31" s="447" t="s">
        <v>622</v>
      </c>
      <c r="P31" s="744">
        <v>45057</v>
      </c>
      <c r="Q31" s="102" t="s">
        <v>803</v>
      </c>
      <c r="R31" s="172">
        <v>0.33</v>
      </c>
      <c r="S31" s="177" t="s">
        <v>908</v>
      </c>
      <c r="T31" s="102" t="s">
        <v>606</v>
      </c>
      <c r="U31" s="671" t="s">
        <v>827</v>
      </c>
      <c r="V31" s="527"/>
      <c r="W31" s="306"/>
      <c r="X31" s="307"/>
      <c r="Y31" s="285"/>
      <c r="Z31" s="308"/>
      <c r="AA31" s="221"/>
      <c r="AB31" s="306"/>
      <c r="AC31" s="528"/>
      <c r="AD31" s="176"/>
      <c r="AE31" s="102"/>
      <c r="AF31" s="172"/>
      <c r="AG31" s="177"/>
      <c r="AH31" s="177"/>
      <c r="AI31" s="193"/>
      <c r="AJ31" s="267"/>
      <c r="AK31" s="198"/>
      <c r="AL31" s="268"/>
      <c r="AM31" s="273"/>
      <c r="AN31" s="196"/>
      <c r="AO31" s="197"/>
      <c r="AP31" s="198"/>
      <c r="AQ31" s="270"/>
      <c r="AR31" s="310"/>
      <c r="AS31" s="197"/>
      <c r="AT31" s="198"/>
      <c r="AU31" s="645"/>
      <c r="AV31" s="645"/>
      <c r="AW31" s="273"/>
      <c r="AX31" s="640"/>
      <c r="AY31" s="640"/>
      <c r="AZ31" s="640"/>
    </row>
    <row r="32" spans="1:52" s="272" customFormat="1" ht="327" customHeight="1" x14ac:dyDescent="0.2">
      <c r="A32" s="1254"/>
      <c r="B32" s="448">
        <v>24</v>
      </c>
      <c r="C32" s="656" t="s">
        <v>206</v>
      </c>
      <c r="D32" s="656" t="s">
        <v>274</v>
      </c>
      <c r="E32" s="656" t="s">
        <v>202</v>
      </c>
      <c r="F32" s="565" t="s">
        <v>358</v>
      </c>
      <c r="G32" s="565">
        <v>44958</v>
      </c>
      <c r="H32" s="684">
        <v>45275</v>
      </c>
      <c r="I32" s="177" t="s">
        <v>751</v>
      </c>
      <c r="J32" s="172">
        <v>0.25</v>
      </c>
      <c r="K32" s="102" t="s">
        <v>752</v>
      </c>
      <c r="L32" s="743" t="s">
        <v>649</v>
      </c>
      <c r="M32" s="872">
        <v>45054</v>
      </c>
      <c r="N32" s="736" t="s">
        <v>174</v>
      </c>
      <c r="O32" s="876" t="s">
        <v>753</v>
      </c>
      <c r="P32" s="744">
        <v>45057</v>
      </c>
      <c r="Q32" s="102" t="s">
        <v>803</v>
      </c>
      <c r="R32" s="172">
        <v>0.25</v>
      </c>
      <c r="S32" s="177" t="s">
        <v>909</v>
      </c>
      <c r="T32" s="102" t="s">
        <v>752</v>
      </c>
      <c r="U32" s="671" t="s">
        <v>827</v>
      </c>
      <c r="V32" s="290"/>
      <c r="W32" s="306"/>
      <c r="X32" s="307"/>
      <c r="Y32" s="285"/>
      <c r="Z32" s="308"/>
      <c r="AA32" s="221"/>
      <c r="AB32" s="306"/>
      <c r="AC32" s="528"/>
      <c r="AD32" s="176"/>
      <c r="AE32" s="102"/>
      <c r="AF32" s="306"/>
      <c r="AG32" s="177"/>
      <c r="AH32" s="177"/>
      <c r="AI32" s="193"/>
      <c r="AJ32" s="661"/>
      <c r="AK32" s="579"/>
      <c r="AL32" s="578"/>
      <c r="AM32" s="641"/>
      <c r="AN32" s="196"/>
      <c r="AO32" s="197"/>
      <c r="AP32" s="198"/>
      <c r="AQ32" s="270"/>
      <c r="AR32" s="310"/>
      <c r="AS32" s="197"/>
      <c r="AT32" s="198"/>
      <c r="AU32" s="645"/>
      <c r="AV32" s="645"/>
      <c r="AW32" s="273"/>
      <c r="AX32" s="640"/>
      <c r="AY32" s="640"/>
      <c r="AZ32" s="640"/>
    </row>
    <row r="33" spans="1:52" s="272" customFormat="1" ht="327" customHeight="1" x14ac:dyDescent="0.2">
      <c r="A33" s="1254"/>
      <c r="B33" s="448">
        <v>25</v>
      </c>
      <c r="C33" s="656" t="s">
        <v>207</v>
      </c>
      <c r="D33" s="726" t="s">
        <v>273</v>
      </c>
      <c r="E33" s="656" t="s">
        <v>202</v>
      </c>
      <c r="F33" s="565" t="s">
        <v>358</v>
      </c>
      <c r="G33" s="565">
        <v>44958</v>
      </c>
      <c r="H33" s="684">
        <v>45275</v>
      </c>
      <c r="I33" s="177" t="s">
        <v>754</v>
      </c>
      <c r="J33" s="172">
        <v>0.25</v>
      </c>
      <c r="K33" s="102" t="s">
        <v>755</v>
      </c>
      <c r="L33" s="743" t="s">
        <v>649</v>
      </c>
      <c r="M33" s="872">
        <v>45054</v>
      </c>
      <c r="N33" s="736" t="s">
        <v>174</v>
      </c>
      <c r="O33" s="878" t="s">
        <v>756</v>
      </c>
      <c r="P33" s="744">
        <v>45057</v>
      </c>
      <c r="Q33" s="102" t="s">
        <v>803</v>
      </c>
      <c r="R33" s="172">
        <v>0.25</v>
      </c>
      <c r="S33" s="177" t="s">
        <v>910</v>
      </c>
      <c r="T33" s="102" t="s">
        <v>755</v>
      </c>
      <c r="U33" s="671" t="s">
        <v>827</v>
      </c>
      <c r="V33" s="527"/>
      <c r="W33" s="306"/>
      <c r="X33" s="307"/>
      <c r="Y33" s="285"/>
      <c r="Z33" s="308"/>
      <c r="AA33" s="221"/>
      <c r="AB33" s="306"/>
      <c r="AC33" s="537"/>
      <c r="AD33" s="176"/>
      <c r="AE33" s="102"/>
      <c r="AF33" s="306"/>
      <c r="AG33" s="177"/>
      <c r="AH33" s="177"/>
      <c r="AI33" s="193"/>
      <c r="AJ33" s="578"/>
      <c r="AK33" s="579"/>
      <c r="AL33" s="578"/>
      <c r="AM33" s="273"/>
      <c r="AN33" s="196"/>
      <c r="AO33" s="197"/>
      <c r="AP33" s="198"/>
      <c r="AQ33" s="123"/>
      <c r="AR33" s="310"/>
      <c r="AS33" s="197"/>
      <c r="AT33" s="198"/>
      <c r="AU33" s="645"/>
      <c r="AV33" s="645"/>
      <c r="AW33" s="273"/>
      <c r="AX33" s="640"/>
      <c r="AY33" s="640"/>
      <c r="AZ33" s="640"/>
    </row>
    <row r="34" spans="1:52" s="58" customFormat="1" ht="327" customHeight="1" x14ac:dyDescent="0.2">
      <c r="A34" s="1254"/>
      <c r="B34" s="448">
        <v>26</v>
      </c>
      <c r="C34" s="656" t="s">
        <v>439</v>
      </c>
      <c r="D34" s="656" t="s">
        <v>440</v>
      </c>
      <c r="E34" s="656" t="s">
        <v>410</v>
      </c>
      <c r="F34" s="565" t="s">
        <v>358</v>
      </c>
      <c r="G34" s="565">
        <v>44958</v>
      </c>
      <c r="H34" s="684">
        <v>45275</v>
      </c>
      <c r="I34" s="693" t="s">
        <v>667</v>
      </c>
      <c r="J34" s="284">
        <v>0.1</v>
      </c>
      <c r="K34" s="36" t="s">
        <v>668</v>
      </c>
      <c r="L34" s="743" t="s">
        <v>649</v>
      </c>
      <c r="M34" s="872">
        <v>45051</v>
      </c>
      <c r="N34" s="736" t="s">
        <v>174</v>
      </c>
      <c r="O34" s="447" t="s">
        <v>682</v>
      </c>
      <c r="P34" s="744">
        <v>45057</v>
      </c>
      <c r="Q34" s="102" t="s">
        <v>803</v>
      </c>
      <c r="R34" s="507">
        <v>0.1</v>
      </c>
      <c r="S34" s="515" t="s">
        <v>911</v>
      </c>
      <c r="T34" s="36" t="s">
        <v>668</v>
      </c>
      <c r="U34" s="671" t="s">
        <v>827</v>
      </c>
      <c r="V34" s="544"/>
      <c r="W34" s="112"/>
      <c r="X34" s="125"/>
      <c r="Y34" s="282"/>
      <c r="Z34" s="540"/>
      <c r="AA34" s="541"/>
      <c r="AB34" s="508"/>
      <c r="AC34" s="537"/>
      <c r="AD34" s="542"/>
      <c r="AE34" s="40"/>
      <c r="AF34" s="507"/>
      <c r="AG34" s="177"/>
      <c r="AH34" s="177"/>
      <c r="AI34" s="193"/>
      <c r="AJ34" s="573"/>
      <c r="AK34" s="107"/>
      <c r="AL34" s="574"/>
      <c r="AM34" s="282"/>
      <c r="AN34" s="286"/>
      <c r="AO34" s="287"/>
      <c r="AP34" s="254"/>
      <c r="AQ34" s="123"/>
      <c r="AR34" s="657"/>
      <c r="AS34" s="287"/>
      <c r="AT34" s="254"/>
      <c r="AU34" s="645"/>
      <c r="AV34" s="645"/>
      <c r="AW34" s="273"/>
      <c r="AX34" s="604"/>
      <c r="AY34" s="604"/>
      <c r="AZ34" s="604"/>
    </row>
    <row r="35" spans="1:52" s="272" customFormat="1" ht="327" customHeight="1" x14ac:dyDescent="0.2">
      <c r="A35" s="1261" t="s">
        <v>134</v>
      </c>
      <c r="B35" s="448">
        <v>27</v>
      </c>
      <c r="C35" s="725" t="s">
        <v>219</v>
      </c>
      <c r="D35" s="687" t="s">
        <v>253</v>
      </c>
      <c r="E35" s="687" t="s">
        <v>288</v>
      </c>
      <c r="F35" s="565" t="s">
        <v>358</v>
      </c>
      <c r="G35" s="565">
        <v>44958</v>
      </c>
      <c r="H35" s="684">
        <v>45275</v>
      </c>
      <c r="I35" s="538" t="s">
        <v>607</v>
      </c>
      <c r="J35" s="172">
        <v>0</v>
      </c>
      <c r="K35" s="102" t="s">
        <v>608</v>
      </c>
      <c r="L35" s="743" t="s">
        <v>649</v>
      </c>
      <c r="M35" s="872">
        <v>45050</v>
      </c>
      <c r="N35" s="736" t="s">
        <v>174</v>
      </c>
      <c r="O35" s="876" t="s">
        <v>623</v>
      </c>
      <c r="P35" s="744">
        <v>45057</v>
      </c>
      <c r="Q35" s="102" t="s">
        <v>803</v>
      </c>
      <c r="R35" s="172">
        <v>0</v>
      </c>
      <c r="S35" s="936" t="s">
        <v>912</v>
      </c>
      <c r="T35" s="102" t="s">
        <v>904</v>
      </c>
      <c r="U35" s="671" t="s">
        <v>827</v>
      </c>
      <c r="V35" s="544"/>
      <c r="W35" s="306"/>
      <c r="X35" s="307"/>
      <c r="Y35" s="285"/>
      <c r="Z35" s="308"/>
      <c r="AA35" s="221"/>
      <c r="AB35" s="306"/>
      <c r="AC35" s="528"/>
      <c r="AD35" s="176"/>
      <c r="AE35" s="102"/>
      <c r="AF35" s="306"/>
      <c r="AG35" s="177"/>
      <c r="AH35" s="177"/>
      <c r="AI35" s="193"/>
      <c r="AJ35" s="291"/>
      <c r="AK35" s="198"/>
      <c r="AL35" s="560"/>
      <c r="AM35" s="273"/>
      <c r="AN35" s="196"/>
      <c r="AO35" s="197"/>
      <c r="AP35" s="198"/>
      <c r="AQ35" s="270"/>
      <c r="AR35" s="310"/>
      <c r="AS35" s="197"/>
      <c r="AT35" s="198"/>
      <c r="AU35" s="645"/>
      <c r="AV35" s="645"/>
      <c r="AW35" s="273"/>
      <c r="AX35" s="640"/>
      <c r="AY35" s="640"/>
      <c r="AZ35" s="640"/>
    </row>
    <row r="36" spans="1:52" s="272" customFormat="1" ht="327" customHeight="1" x14ac:dyDescent="0.2">
      <c r="A36" s="1261"/>
      <c r="B36" s="448">
        <v>28</v>
      </c>
      <c r="C36" s="696" t="s">
        <v>441</v>
      </c>
      <c r="D36" s="687" t="s">
        <v>442</v>
      </c>
      <c r="E36" s="656" t="s">
        <v>410</v>
      </c>
      <c r="F36" s="565" t="s">
        <v>358</v>
      </c>
      <c r="G36" s="565">
        <v>44958</v>
      </c>
      <c r="H36" s="684">
        <v>45275</v>
      </c>
      <c r="I36" s="538" t="s">
        <v>669</v>
      </c>
      <c r="J36" s="115">
        <v>0.1</v>
      </c>
      <c r="K36" s="448" t="s">
        <v>670</v>
      </c>
      <c r="L36" s="743" t="s">
        <v>649</v>
      </c>
      <c r="M36" s="872">
        <v>45051</v>
      </c>
      <c r="N36" s="736" t="s">
        <v>174</v>
      </c>
      <c r="O36" s="447" t="s">
        <v>683</v>
      </c>
      <c r="P36" s="744">
        <v>45057</v>
      </c>
      <c r="Q36" s="102" t="s">
        <v>803</v>
      </c>
      <c r="R36" s="419">
        <v>0.1</v>
      </c>
      <c r="S36" s="936" t="s">
        <v>913</v>
      </c>
      <c r="T36" s="102" t="s">
        <v>904</v>
      </c>
      <c r="U36" s="671" t="s">
        <v>827</v>
      </c>
      <c r="V36" s="117"/>
      <c r="W36" s="118"/>
      <c r="X36" s="125"/>
      <c r="Y36" s="282"/>
      <c r="Z36" s="540"/>
      <c r="AA36" s="541"/>
      <c r="AB36" s="508"/>
      <c r="AC36" s="545"/>
      <c r="AD36" s="503"/>
      <c r="AE36" s="423"/>
      <c r="AF36" s="508"/>
      <c r="AG36" s="177"/>
      <c r="AH36" s="177"/>
      <c r="AI36" s="193"/>
      <c r="AJ36" s="117"/>
      <c r="AK36" s="662"/>
      <c r="AL36" s="456"/>
      <c r="AM36" s="282"/>
      <c r="AN36" s="196"/>
      <c r="AO36" s="197"/>
      <c r="AP36" s="198"/>
      <c r="AQ36" s="292"/>
      <c r="AR36" s="650"/>
      <c r="AS36" s="279"/>
      <c r="AT36" s="254"/>
      <c r="AU36" s="645"/>
      <c r="AV36" s="645"/>
      <c r="AW36" s="273"/>
      <c r="AX36" s="640"/>
      <c r="AY36" s="640"/>
      <c r="AZ36" s="640"/>
    </row>
    <row r="37" spans="1:52" s="272" customFormat="1" ht="327" customHeight="1" x14ac:dyDescent="0.2">
      <c r="A37" s="1294" t="s">
        <v>135</v>
      </c>
      <c r="B37" s="448">
        <v>29</v>
      </c>
      <c r="C37" s="725" t="s">
        <v>325</v>
      </c>
      <c r="D37" s="687" t="s">
        <v>326</v>
      </c>
      <c r="E37" s="1419" t="s">
        <v>353</v>
      </c>
      <c r="F37" s="565" t="s">
        <v>358</v>
      </c>
      <c r="G37" s="565">
        <v>44958</v>
      </c>
      <c r="H37" s="684">
        <v>45275</v>
      </c>
      <c r="I37" s="177" t="s">
        <v>607</v>
      </c>
      <c r="J37" s="172">
        <v>0</v>
      </c>
      <c r="K37" s="102" t="s">
        <v>609</v>
      </c>
      <c r="L37" s="743" t="s">
        <v>649</v>
      </c>
      <c r="M37" s="872">
        <v>45050</v>
      </c>
      <c r="N37" s="736" t="s">
        <v>174</v>
      </c>
      <c r="O37" s="876" t="s">
        <v>623</v>
      </c>
      <c r="P37" s="744">
        <v>45057</v>
      </c>
      <c r="Q37" s="102" t="s">
        <v>803</v>
      </c>
      <c r="R37" s="419">
        <v>0</v>
      </c>
      <c r="S37" s="936" t="s">
        <v>912</v>
      </c>
      <c r="T37" s="102" t="s">
        <v>904</v>
      </c>
      <c r="U37" s="671" t="s">
        <v>827</v>
      </c>
      <c r="V37" s="527"/>
      <c r="W37" s="306"/>
      <c r="X37" s="307"/>
      <c r="Y37" s="309"/>
      <c r="Z37" s="308"/>
      <c r="AA37" s="221"/>
      <c r="AB37" s="306"/>
      <c r="AC37" s="528"/>
      <c r="AD37" s="176"/>
      <c r="AE37" s="102"/>
      <c r="AF37" s="306"/>
      <c r="AG37" s="305"/>
      <c r="AH37" s="177"/>
      <c r="AI37" s="193"/>
      <c r="AJ37" s="267"/>
      <c r="AK37" s="198"/>
      <c r="AL37" s="268"/>
      <c r="AM37" s="273"/>
      <c r="AN37" s="196"/>
      <c r="AO37" s="197"/>
      <c r="AP37" s="198"/>
      <c r="AQ37" s="270"/>
      <c r="AR37" s="310"/>
      <c r="AS37" s="197"/>
      <c r="AT37" s="198"/>
      <c r="AU37" s="268"/>
      <c r="AV37" s="645"/>
      <c r="AW37" s="273"/>
      <c r="AX37" s="640"/>
      <c r="AY37" s="640"/>
      <c r="AZ37" s="640"/>
    </row>
    <row r="38" spans="1:52" s="272" customFormat="1" ht="327" customHeight="1" thickBot="1" x14ac:dyDescent="0.25">
      <c r="A38" s="1420"/>
      <c r="B38" s="1421">
        <v>30</v>
      </c>
      <c r="C38" s="1422" t="s">
        <v>228</v>
      </c>
      <c r="D38" s="1423" t="s">
        <v>327</v>
      </c>
      <c r="E38" s="1423" t="s">
        <v>410</v>
      </c>
      <c r="F38" s="1424" t="s">
        <v>358</v>
      </c>
      <c r="G38" s="1424">
        <v>44958</v>
      </c>
      <c r="H38" s="1425">
        <v>45275</v>
      </c>
      <c r="I38" s="1426" t="s">
        <v>661</v>
      </c>
      <c r="J38" s="1427">
        <v>0.33</v>
      </c>
      <c r="K38" s="1427" t="s">
        <v>671</v>
      </c>
      <c r="L38" s="1428" t="s">
        <v>649</v>
      </c>
      <c r="M38" s="880">
        <v>45050</v>
      </c>
      <c r="N38" s="881" t="s">
        <v>174</v>
      </c>
      <c r="O38" s="882" t="s">
        <v>684</v>
      </c>
      <c r="P38" s="744">
        <v>45057</v>
      </c>
      <c r="Q38" s="102" t="s">
        <v>803</v>
      </c>
      <c r="R38" s="260">
        <v>0.33</v>
      </c>
      <c r="S38" s="547" t="s">
        <v>914</v>
      </c>
      <c r="T38" s="879" t="s">
        <v>671</v>
      </c>
      <c r="U38" s="671" t="s">
        <v>827</v>
      </c>
      <c r="V38" s="119"/>
      <c r="W38" s="293"/>
      <c r="X38" s="294"/>
      <c r="Y38" s="295"/>
      <c r="Z38" s="548"/>
      <c r="AA38" s="549"/>
      <c r="AB38" s="550"/>
      <c r="AC38" s="551"/>
      <c r="AD38" s="552"/>
      <c r="AE38" s="460"/>
      <c r="AF38" s="553"/>
      <c r="AG38" s="522"/>
      <c r="AH38" s="554"/>
      <c r="AI38" s="470"/>
      <c r="AJ38" s="119"/>
      <c r="AK38" s="575"/>
      <c r="AL38" s="576"/>
      <c r="AM38" s="576"/>
      <c r="AN38" s="296"/>
      <c r="AO38" s="297"/>
      <c r="AP38" s="298"/>
      <c r="AQ38" s="299"/>
      <c r="AR38" s="663"/>
      <c r="AS38" s="297"/>
      <c r="AT38" s="300"/>
      <c r="AU38" s="664"/>
      <c r="AV38" s="665"/>
      <c r="AW38" s="666"/>
      <c r="AX38" s="640"/>
      <c r="AY38" s="640"/>
      <c r="AZ38" s="640"/>
    </row>
    <row r="39" spans="1:52" ht="64.5" customHeight="1" x14ac:dyDescent="0.2">
      <c r="A39" s="1429" t="s">
        <v>149</v>
      </c>
      <c r="B39" s="1418">
        <v>31</v>
      </c>
      <c r="C39" s="1418" t="s">
        <v>929</v>
      </c>
      <c r="D39" s="703" t="s">
        <v>930</v>
      </c>
      <c r="E39" s="1418" t="s">
        <v>931</v>
      </c>
      <c r="F39" s="565" t="s">
        <v>358</v>
      </c>
      <c r="G39" s="565">
        <v>45086</v>
      </c>
      <c r="H39" s="684">
        <v>45275</v>
      </c>
      <c r="I39" s="1430"/>
      <c r="J39" s="1430"/>
      <c r="K39" s="1430"/>
      <c r="L39" s="1430"/>
      <c r="AJ39" s="667"/>
      <c r="AK39" s="667"/>
      <c r="AL39" s="667"/>
      <c r="AM39" s="667"/>
      <c r="AN39" s="667"/>
      <c r="AO39" s="667"/>
      <c r="AP39" s="667"/>
      <c r="AQ39" s="667"/>
      <c r="AR39" s="667"/>
      <c r="AS39" s="667"/>
      <c r="AT39" s="667"/>
      <c r="AU39" s="667"/>
      <c r="AV39" s="667"/>
      <c r="AW39" s="667"/>
      <c r="AX39" s="667"/>
      <c r="AY39" s="667"/>
      <c r="AZ39" s="667"/>
    </row>
  </sheetData>
  <autoFilter ref="A8:AZ8" xr:uid="{00000000-0009-0000-0000-00000A000000}"/>
  <mergeCells count="48">
    <mergeCell ref="I7:L7"/>
    <mergeCell ref="AJ1:AK3"/>
    <mergeCell ref="AL1:AU3"/>
    <mergeCell ref="AV1:AW1"/>
    <mergeCell ref="AV2:AW2"/>
    <mergeCell ref="AV3:AW3"/>
    <mergeCell ref="AJ6:AW6"/>
    <mergeCell ref="AJ7:AM7"/>
    <mergeCell ref="AN7:AQ7"/>
    <mergeCell ref="AR7:AW7"/>
    <mergeCell ref="AJ4:AW4"/>
    <mergeCell ref="AJ5:AT5"/>
    <mergeCell ref="AU5:AW5"/>
    <mergeCell ref="AH2:AI2"/>
    <mergeCell ref="AH3:AI3"/>
    <mergeCell ref="A37:A38"/>
    <mergeCell ref="A9:A21"/>
    <mergeCell ref="A22:A25"/>
    <mergeCell ref="A26:A34"/>
    <mergeCell ref="A35:A36"/>
    <mergeCell ref="A6:H6"/>
    <mergeCell ref="I6:U6"/>
    <mergeCell ref="V6:AI6"/>
    <mergeCell ref="M7:O7"/>
    <mergeCell ref="P7:U7"/>
    <mergeCell ref="V7:Y7"/>
    <mergeCell ref="A7:A8"/>
    <mergeCell ref="B7:B8"/>
    <mergeCell ref="C7:C8"/>
    <mergeCell ref="D7:D8"/>
    <mergeCell ref="E7:E8"/>
    <mergeCell ref="F7:F8"/>
    <mergeCell ref="Z7:AC7"/>
    <mergeCell ref="AD7:AI7"/>
    <mergeCell ref="G7:G8"/>
    <mergeCell ref="H7:H8"/>
    <mergeCell ref="A4:H4"/>
    <mergeCell ref="I4:U4"/>
    <mergeCell ref="V4:AI4"/>
    <mergeCell ref="A5:E5"/>
    <mergeCell ref="F5:H5"/>
    <mergeCell ref="AG5:AI5"/>
    <mergeCell ref="V5:AF5"/>
    <mergeCell ref="A1:G3"/>
    <mergeCell ref="I1:U3"/>
    <mergeCell ref="AH1:AI1"/>
    <mergeCell ref="X1:AG3"/>
    <mergeCell ref="V1:W3"/>
  </mergeCells>
  <conditionalFormatting sqref="H12">
    <cfRule type="timePeriod" dxfId="2" priority="1" timePeriod="lastWeek">
      <formula>AND(TODAY()-ROUNDDOWN(H12,0)&gt;=(WEEKDAY(TODAY())),TODAY()-ROUNDDOWN(H12,0)&lt;(WEEKDAY(TODAY())+7))</formula>
    </cfRule>
  </conditionalFormatting>
  <pageMargins left="0.7" right="0.7" top="0.75" bottom="0.75" header="0.3" footer="0.3"/>
  <pageSetup scale="34" orientation="portrait" horizontalDpi="4294967293" verticalDpi="300" r:id="rId1"/>
  <colBreaks count="2" manualBreakCount="2">
    <brk id="20" max="37" man="1"/>
    <brk id="24" max="1048575" man="1"/>
  </colBreaks>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A00-000000000000}">
          <x14:formula1>
            <xm:f>'1. GESTIÓN RIESGO CORRUPCIÓN'!$A$20:$A$23</xm:f>
          </x14:formula1>
          <xm:sqref>AI9:AI29 AW32:AW38 AW9:AW29 AI32:AI1048576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9">
    <tabColor theme="9" tint="-0.249977111117893"/>
  </sheetPr>
  <dimension ref="A1:AV17"/>
  <sheetViews>
    <sheetView topLeftCell="E9" zoomScale="40" zoomScaleNormal="40" workbookViewId="0">
      <selection activeCell="N9" sqref="N9"/>
    </sheetView>
  </sheetViews>
  <sheetFormatPr baseColWidth="10" defaultColWidth="11.42578125" defaultRowHeight="18" x14ac:dyDescent="0.25"/>
  <cols>
    <col min="1" max="1" width="13.5703125" style="758" customWidth="1"/>
    <col min="2" max="2" width="72.5703125" style="758" customWidth="1"/>
    <col min="3" max="3" width="38.42578125" style="758" customWidth="1"/>
    <col min="4" max="4" width="30.85546875" style="758" customWidth="1"/>
    <col min="5" max="5" width="34.85546875" style="758" customWidth="1"/>
    <col min="6" max="6" width="21.7109375" style="758" customWidth="1"/>
    <col min="7" max="7" width="40.5703125" style="758" customWidth="1"/>
    <col min="8" max="8" width="58.5703125" style="758" customWidth="1"/>
    <col min="9" max="11" width="37.42578125" style="758" customWidth="1"/>
    <col min="12" max="12" width="40.5703125" style="758" customWidth="1"/>
    <col min="13" max="13" width="40.5703125" style="883" customWidth="1"/>
    <col min="14" max="14" width="68.7109375" style="758" customWidth="1"/>
    <col min="15" max="20" width="40.5703125" style="758" customWidth="1"/>
    <col min="21" max="21" width="65" style="758" hidden="1" customWidth="1"/>
    <col min="22" max="22" width="26.28515625" style="758" hidden="1" customWidth="1"/>
    <col min="23" max="23" width="47.7109375" style="758" hidden="1" customWidth="1"/>
    <col min="24" max="27" width="26.28515625" style="758" hidden="1" customWidth="1"/>
    <col min="28" max="28" width="77.7109375" style="758" hidden="1" customWidth="1"/>
    <col min="29" max="31" width="26.28515625" style="758" hidden="1" customWidth="1"/>
    <col min="32" max="32" width="49.7109375" style="758" hidden="1" customWidth="1"/>
    <col min="33" max="33" width="26.28515625" style="758" hidden="1" customWidth="1"/>
    <col min="34" max="34" width="28.140625" style="758" hidden="1" customWidth="1"/>
    <col min="35" max="48" width="35.140625" style="758" hidden="1" customWidth="1"/>
    <col min="49" max="16384" width="11.42578125" style="758"/>
  </cols>
  <sheetData>
    <row r="1" spans="1:48" ht="31.5" customHeight="1" x14ac:dyDescent="0.25">
      <c r="A1" s="1313" t="s">
        <v>192</v>
      </c>
      <c r="B1" s="1314"/>
      <c r="C1" s="1314"/>
      <c r="D1" s="1314"/>
      <c r="E1" s="1314"/>
      <c r="F1" s="1315"/>
      <c r="G1" s="754" t="s">
        <v>373</v>
      </c>
      <c r="H1" s="755"/>
      <c r="I1" s="756"/>
      <c r="J1" s="1319" t="s">
        <v>145</v>
      </c>
      <c r="K1" s="1320"/>
      <c r="L1" s="1320"/>
      <c r="M1" s="1320"/>
      <c r="N1" s="1320"/>
      <c r="O1" s="1320"/>
      <c r="P1" s="1320"/>
      <c r="Q1" s="1320"/>
      <c r="R1" s="1320"/>
      <c r="S1" s="1321"/>
      <c r="T1" s="757" t="s">
        <v>144</v>
      </c>
      <c r="U1" s="1304"/>
      <c r="V1" s="1305"/>
      <c r="W1" s="1305" t="s">
        <v>192</v>
      </c>
      <c r="X1" s="1305"/>
      <c r="Y1" s="1305"/>
      <c r="Z1" s="1305"/>
      <c r="AA1" s="1305"/>
      <c r="AB1" s="1305"/>
      <c r="AC1" s="1305"/>
      <c r="AD1" s="1305"/>
      <c r="AE1" s="1305"/>
      <c r="AF1" s="1305"/>
      <c r="AG1" s="1324" t="s">
        <v>144</v>
      </c>
      <c r="AH1" s="1325"/>
      <c r="AI1" s="1389"/>
      <c r="AJ1" s="1390"/>
      <c r="AK1" s="1390" t="s">
        <v>192</v>
      </c>
      <c r="AL1" s="1390"/>
      <c r="AM1" s="1390"/>
      <c r="AN1" s="1390"/>
      <c r="AO1" s="1390"/>
      <c r="AP1" s="1390"/>
      <c r="AQ1" s="1390"/>
      <c r="AR1" s="1390"/>
      <c r="AS1" s="1390"/>
      <c r="AT1" s="1390"/>
      <c r="AU1" s="1378" t="s">
        <v>144</v>
      </c>
      <c r="AV1" s="1379"/>
    </row>
    <row r="2" spans="1:48" ht="39" customHeight="1" x14ac:dyDescent="0.25">
      <c r="A2" s="1313"/>
      <c r="B2" s="1314"/>
      <c r="C2" s="1314"/>
      <c r="D2" s="1314"/>
      <c r="E2" s="1314"/>
      <c r="F2" s="1315"/>
      <c r="G2" s="759" t="s">
        <v>372</v>
      </c>
      <c r="H2" s="760"/>
      <c r="I2" s="761"/>
      <c r="J2" s="1322"/>
      <c r="K2" s="1314"/>
      <c r="L2" s="1314"/>
      <c r="M2" s="1314"/>
      <c r="N2" s="1314"/>
      <c r="O2" s="1314"/>
      <c r="P2" s="1314"/>
      <c r="Q2" s="1314"/>
      <c r="R2" s="1314"/>
      <c r="S2" s="1315"/>
      <c r="T2" s="762" t="s">
        <v>189</v>
      </c>
      <c r="U2" s="1306"/>
      <c r="V2" s="1307"/>
      <c r="W2" s="1307"/>
      <c r="X2" s="1307"/>
      <c r="Y2" s="1307"/>
      <c r="Z2" s="1307"/>
      <c r="AA2" s="1307"/>
      <c r="AB2" s="1307"/>
      <c r="AC2" s="1307"/>
      <c r="AD2" s="1307"/>
      <c r="AE2" s="1307"/>
      <c r="AF2" s="1307"/>
      <c r="AG2" s="1308" t="s">
        <v>340</v>
      </c>
      <c r="AH2" s="1309"/>
      <c r="AI2" s="1382"/>
      <c r="AJ2" s="1383"/>
      <c r="AK2" s="1383"/>
      <c r="AL2" s="1383"/>
      <c r="AM2" s="1383"/>
      <c r="AN2" s="1383"/>
      <c r="AO2" s="1383"/>
      <c r="AP2" s="1383"/>
      <c r="AQ2" s="1383"/>
      <c r="AR2" s="1383"/>
      <c r="AS2" s="1383"/>
      <c r="AT2" s="1383"/>
      <c r="AU2" s="1380" t="s">
        <v>340</v>
      </c>
      <c r="AV2" s="1381"/>
    </row>
    <row r="3" spans="1:48" ht="43.5" customHeight="1" x14ac:dyDescent="0.25">
      <c r="A3" s="1316"/>
      <c r="B3" s="1317"/>
      <c r="C3" s="1317"/>
      <c r="D3" s="1317"/>
      <c r="E3" s="1317"/>
      <c r="F3" s="1318"/>
      <c r="G3" s="759" t="s">
        <v>339</v>
      </c>
      <c r="H3" s="763"/>
      <c r="I3" s="764"/>
      <c r="J3" s="1323"/>
      <c r="K3" s="1317"/>
      <c r="L3" s="1317"/>
      <c r="M3" s="1317"/>
      <c r="N3" s="1317"/>
      <c r="O3" s="1317"/>
      <c r="P3" s="1317"/>
      <c r="Q3" s="1317"/>
      <c r="R3" s="1317"/>
      <c r="S3" s="1318"/>
      <c r="T3" s="762" t="s">
        <v>190</v>
      </c>
      <c r="U3" s="1306"/>
      <c r="V3" s="1307"/>
      <c r="W3" s="1307"/>
      <c r="X3" s="1307"/>
      <c r="Y3" s="1307"/>
      <c r="Z3" s="1307"/>
      <c r="AA3" s="1307"/>
      <c r="AB3" s="1307"/>
      <c r="AC3" s="1307"/>
      <c r="AD3" s="1307"/>
      <c r="AE3" s="1307"/>
      <c r="AF3" s="1307"/>
      <c r="AG3" s="1308" t="s">
        <v>339</v>
      </c>
      <c r="AH3" s="1309"/>
      <c r="AI3" s="1382"/>
      <c r="AJ3" s="1383"/>
      <c r="AK3" s="1383"/>
      <c r="AL3" s="1383"/>
      <c r="AM3" s="1383"/>
      <c r="AN3" s="1383"/>
      <c r="AO3" s="1383"/>
      <c r="AP3" s="1383"/>
      <c r="AQ3" s="1383"/>
      <c r="AR3" s="1383"/>
      <c r="AS3" s="1383"/>
      <c r="AT3" s="1383"/>
      <c r="AU3" s="1380" t="s">
        <v>339</v>
      </c>
      <c r="AV3" s="1381"/>
    </row>
    <row r="4" spans="1:48" ht="33" customHeight="1" x14ac:dyDescent="0.25">
      <c r="A4" s="1310" t="s">
        <v>141</v>
      </c>
      <c r="B4" s="1311"/>
      <c r="C4" s="1311"/>
      <c r="D4" s="1311"/>
      <c r="E4" s="1311"/>
      <c r="F4" s="1311"/>
      <c r="G4" s="1311"/>
      <c r="H4" s="1310" t="s">
        <v>141</v>
      </c>
      <c r="I4" s="1311"/>
      <c r="J4" s="1311"/>
      <c r="K4" s="1311"/>
      <c r="L4" s="1311"/>
      <c r="M4" s="1311"/>
      <c r="N4" s="1311"/>
      <c r="O4" s="1311"/>
      <c r="P4" s="1311"/>
      <c r="Q4" s="1311"/>
      <c r="R4" s="1311"/>
      <c r="S4" s="1311"/>
      <c r="T4" s="1311"/>
      <c r="U4" s="1306" t="s">
        <v>141</v>
      </c>
      <c r="V4" s="1307"/>
      <c r="W4" s="1307"/>
      <c r="X4" s="1307"/>
      <c r="Y4" s="1307"/>
      <c r="Z4" s="1307"/>
      <c r="AA4" s="1307"/>
      <c r="AB4" s="1307"/>
      <c r="AC4" s="1307"/>
      <c r="AD4" s="1307"/>
      <c r="AE4" s="1307"/>
      <c r="AF4" s="1307"/>
      <c r="AG4" s="1307"/>
      <c r="AH4" s="1312"/>
      <c r="AI4" s="1382" t="s">
        <v>141</v>
      </c>
      <c r="AJ4" s="1383"/>
      <c r="AK4" s="1383"/>
      <c r="AL4" s="1383"/>
      <c r="AM4" s="1383"/>
      <c r="AN4" s="1383"/>
      <c r="AO4" s="1383"/>
      <c r="AP4" s="1383"/>
      <c r="AQ4" s="1383"/>
      <c r="AR4" s="1383"/>
      <c r="AS4" s="1383"/>
      <c r="AT4" s="1383"/>
      <c r="AU4" s="1383"/>
      <c r="AV4" s="1384"/>
    </row>
    <row r="5" spans="1:48" ht="33" customHeight="1" thickBot="1" x14ac:dyDescent="0.3">
      <c r="A5" s="1333" t="s">
        <v>193</v>
      </c>
      <c r="B5" s="1334"/>
      <c r="C5" s="1334"/>
      <c r="D5" s="1335"/>
      <c r="E5" s="1336" t="s">
        <v>497</v>
      </c>
      <c r="F5" s="1334"/>
      <c r="G5" s="1337"/>
      <c r="H5" s="1338" t="s">
        <v>374</v>
      </c>
      <c r="I5" s="1339"/>
      <c r="J5" s="1339"/>
      <c r="K5" s="1339"/>
      <c r="L5" s="1339"/>
      <c r="M5" s="1339"/>
      <c r="N5" s="1339"/>
      <c r="O5" s="1340"/>
      <c r="P5" s="765"/>
      <c r="Q5" s="766"/>
      <c r="R5" s="765" t="s">
        <v>375</v>
      </c>
      <c r="S5" s="767"/>
      <c r="T5" s="767"/>
      <c r="U5" s="1341" t="s">
        <v>361</v>
      </c>
      <c r="V5" s="1342"/>
      <c r="W5" s="1342"/>
      <c r="X5" s="1342"/>
      <c r="Y5" s="1342"/>
      <c r="Z5" s="1342"/>
      <c r="AA5" s="1342"/>
      <c r="AB5" s="1342"/>
      <c r="AC5" s="1342"/>
      <c r="AD5" s="1342"/>
      <c r="AE5" s="1342"/>
      <c r="AF5" s="1343" t="s">
        <v>369</v>
      </c>
      <c r="AG5" s="1343"/>
      <c r="AH5" s="1344"/>
      <c r="AI5" s="1385" t="s">
        <v>361</v>
      </c>
      <c r="AJ5" s="1386"/>
      <c r="AK5" s="1386"/>
      <c r="AL5" s="1386"/>
      <c r="AM5" s="1386"/>
      <c r="AN5" s="1386"/>
      <c r="AO5" s="1386"/>
      <c r="AP5" s="1386"/>
      <c r="AQ5" s="1386"/>
      <c r="AR5" s="1386"/>
      <c r="AS5" s="1386"/>
      <c r="AT5" s="1387" t="s">
        <v>369</v>
      </c>
      <c r="AU5" s="1387"/>
      <c r="AV5" s="1388"/>
    </row>
    <row r="6" spans="1:48" ht="33" customHeight="1" thickBot="1" x14ac:dyDescent="0.3">
      <c r="A6" s="1326" t="s">
        <v>146</v>
      </c>
      <c r="B6" s="1327"/>
      <c r="C6" s="1327"/>
      <c r="D6" s="1327"/>
      <c r="E6" s="1327"/>
      <c r="F6" s="1327"/>
      <c r="G6" s="1328"/>
      <c r="H6" s="1329" t="s">
        <v>146</v>
      </c>
      <c r="I6" s="1287"/>
      <c r="J6" s="1287"/>
      <c r="K6" s="1287"/>
      <c r="L6" s="1287"/>
      <c r="M6" s="1287"/>
      <c r="N6" s="1287"/>
      <c r="O6" s="1287"/>
      <c r="P6" s="1287"/>
      <c r="Q6" s="1287"/>
      <c r="R6" s="1287"/>
      <c r="S6" s="1287"/>
      <c r="T6" s="1288"/>
      <c r="U6" s="1330" t="s">
        <v>146</v>
      </c>
      <c r="V6" s="1331"/>
      <c r="W6" s="1331"/>
      <c r="X6" s="1331"/>
      <c r="Y6" s="1331"/>
      <c r="Z6" s="1331"/>
      <c r="AA6" s="1331"/>
      <c r="AB6" s="1331"/>
      <c r="AC6" s="1331"/>
      <c r="AD6" s="1331"/>
      <c r="AE6" s="1331"/>
      <c r="AF6" s="1331"/>
      <c r="AG6" s="1331"/>
      <c r="AH6" s="1332"/>
      <c r="AI6" s="1366" t="s">
        <v>146</v>
      </c>
      <c r="AJ6" s="1367"/>
      <c r="AK6" s="1367"/>
      <c r="AL6" s="1367"/>
      <c r="AM6" s="1367"/>
      <c r="AN6" s="1367"/>
      <c r="AO6" s="1367"/>
      <c r="AP6" s="1367"/>
      <c r="AQ6" s="1367"/>
      <c r="AR6" s="1367"/>
      <c r="AS6" s="1367"/>
      <c r="AT6" s="1367"/>
      <c r="AU6" s="1367"/>
      <c r="AV6" s="1368"/>
    </row>
    <row r="7" spans="1:48" ht="41.25" customHeight="1" thickBot="1" x14ac:dyDescent="0.3">
      <c r="A7" s="1354" t="s">
        <v>123</v>
      </c>
      <c r="B7" s="1356" t="s">
        <v>252</v>
      </c>
      <c r="C7" s="1356" t="s">
        <v>250</v>
      </c>
      <c r="D7" s="1356" t="s">
        <v>125</v>
      </c>
      <c r="E7" s="1356" t="s">
        <v>233</v>
      </c>
      <c r="F7" s="1358" t="s">
        <v>126</v>
      </c>
      <c r="G7" s="1360" t="s">
        <v>251</v>
      </c>
      <c r="H7" s="1348" t="s">
        <v>768</v>
      </c>
      <c r="I7" s="1349"/>
      <c r="J7" s="1349"/>
      <c r="K7" s="1362"/>
      <c r="L7" s="1363" t="s">
        <v>166</v>
      </c>
      <c r="M7" s="1364"/>
      <c r="N7" s="1365"/>
      <c r="O7" s="1351" t="s">
        <v>167</v>
      </c>
      <c r="P7" s="1352"/>
      <c r="Q7" s="1352"/>
      <c r="R7" s="1352"/>
      <c r="S7" s="1352"/>
      <c r="T7" s="1353"/>
      <c r="U7" s="1348" t="s">
        <v>769</v>
      </c>
      <c r="V7" s="1349"/>
      <c r="W7" s="1349"/>
      <c r="X7" s="1350"/>
      <c r="Y7" s="1345" t="s">
        <v>183</v>
      </c>
      <c r="Z7" s="1346"/>
      <c r="AA7" s="1347"/>
      <c r="AB7" s="1347"/>
      <c r="AC7" s="1351" t="s">
        <v>184</v>
      </c>
      <c r="AD7" s="1352"/>
      <c r="AE7" s="1352"/>
      <c r="AF7" s="1352"/>
      <c r="AG7" s="1352"/>
      <c r="AH7" s="1353"/>
      <c r="AI7" s="1369" t="s">
        <v>770</v>
      </c>
      <c r="AJ7" s="1370"/>
      <c r="AK7" s="1370"/>
      <c r="AL7" s="1371"/>
      <c r="AM7" s="1372" t="s">
        <v>186</v>
      </c>
      <c r="AN7" s="1373"/>
      <c r="AO7" s="1374"/>
      <c r="AP7" s="1374"/>
      <c r="AQ7" s="1375" t="s">
        <v>187</v>
      </c>
      <c r="AR7" s="1376"/>
      <c r="AS7" s="1376"/>
      <c r="AT7" s="1376"/>
      <c r="AU7" s="1376"/>
      <c r="AV7" s="1377"/>
    </row>
    <row r="8" spans="1:48" ht="72.75" thickBot="1" x14ac:dyDescent="0.3">
      <c r="A8" s="1355"/>
      <c r="B8" s="1357"/>
      <c r="C8" s="1357"/>
      <c r="D8" s="1357"/>
      <c r="E8" s="1357"/>
      <c r="F8" s="1359"/>
      <c r="G8" s="1361"/>
      <c r="H8" s="892" t="s">
        <v>161</v>
      </c>
      <c r="I8" s="893" t="s">
        <v>159</v>
      </c>
      <c r="J8" s="893" t="s">
        <v>771</v>
      </c>
      <c r="K8" s="894" t="s">
        <v>163</v>
      </c>
      <c r="L8" s="895" t="s">
        <v>164</v>
      </c>
      <c r="M8" s="896" t="s">
        <v>168</v>
      </c>
      <c r="N8" s="897" t="s">
        <v>165</v>
      </c>
      <c r="O8" s="898" t="s">
        <v>180</v>
      </c>
      <c r="P8" s="899" t="s">
        <v>173</v>
      </c>
      <c r="Q8" s="899" t="s">
        <v>169</v>
      </c>
      <c r="R8" s="899" t="s">
        <v>170</v>
      </c>
      <c r="S8" s="899" t="s">
        <v>171</v>
      </c>
      <c r="T8" s="900" t="s">
        <v>172</v>
      </c>
      <c r="U8" s="768" t="s">
        <v>161</v>
      </c>
      <c r="V8" s="769" t="s">
        <v>159</v>
      </c>
      <c r="W8" s="769" t="s">
        <v>771</v>
      </c>
      <c r="X8" s="773" t="s">
        <v>163</v>
      </c>
      <c r="Y8" s="774" t="s">
        <v>164</v>
      </c>
      <c r="Z8" s="775" t="s">
        <v>168</v>
      </c>
      <c r="AA8" s="776" t="s">
        <v>367</v>
      </c>
      <c r="AB8" s="777" t="s">
        <v>165</v>
      </c>
      <c r="AC8" s="770" t="s">
        <v>180</v>
      </c>
      <c r="AD8" s="771" t="s">
        <v>173</v>
      </c>
      <c r="AE8" s="771" t="s">
        <v>169</v>
      </c>
      <c r="AF8" s="771" t="s">
        <v>170</v>
      </c>
      <c r="AG8" s="771" t="s">
        <v>171</v>
      </c>
      <c r="AH8" s="772" t="s">
        <v>172</v>
      </c>
      <c r="AI8" s="778" t="s">
        <v>161</v>
      </c>
      <c r="AJ8" s="779" t="s">
        <v>159</v>
      </c>
      <c r="AK8" s="779" t="s">
        <v>771</v>
      </c>
      <c r="AL8" s="780" t="s">
        <v>163</v>
      </c>
      <c r="AM8" s="781" t="s">
        <v>164</v>
      </c>
      <c r="AN8" s="782" t="s">
        <v>168</v>
      </c>
      <c r="AO8" s="783" t="s">
        <v>367</v>
      </c>
      <c r="AP8" s="784" t="s">
        <v>165</v>
      </c>
      <c r="AQ8" s="785" t="s">
        <v>180</v>
      </c>
      <c r="AR8" s="786" t="s">
        <v>173</v>
      </c>
      <c r="AS8" s="786" t="s">
        <v>169</v>
      </c>
      <c r="AT8" s="786" t="s">
        <v>170</v>
      </c>
      <c r="AU8" s="786" t="s">
        <v>171</v>
      </c>
      <c r="AV8" s="787" t="s">
        <v>172</v>
      </c>
    </row>
    <row r="9" spans="1:48" ht="349.15" customHeight="1" thickBot="1" x14ac:dyDescent="0.3">
      <c r="A9" s="901">
        <v>1</v>
      </c>
      <c r="B9" s="902" t="s">
        <v>200</v>
      </c>
      <c r="C9" s="903" t="s">
        <v>403</v>
      </c>
      <c r="D9" s="903" t="s">
        <v>293</v>
      </c>
      <c r="E9" s="904" t="s">
        <v>358</v>
      </c>
      <c r="F9" s="904">
        <v>44958</v>
      </c>
      <c r="G9" s="905" t="s">
        <v>478</v>
      </c>
      <c r="H9" s="906" t="s">
        <v>757</v>
      </c>
      <c r="I9" s="907">
        <v>0.5</v>
      </c>
      <c r="J9" s="908" t="s">
        <v>758</v>
      </c>
      <c r="K9" s="909" t="s">
        <v>263</v>
      </c>
      <c r="L9" s="910">
        <v>45054</v>
      </c>
      <c r="M9" s="911" t="s">
        <v>740</v>
      </c>
      <c r="N9" s="908" t="s">
        <v>764</v>
      </c>
      <c r="O9" s="744">
        <v>45058</v>
      </c>
      <c r="P9" s="912" t="s">
        <v>803</v>
      </c>
      <c r="Q9" s="907">
        <v>0.5</v>
      </c>
      <c r="R9" s="954" t="s">
        <v>924</v>
      </c>
      <c r="S9" s="908" t="s">
        <v>758</v>
      </c>
      <c r="T9" s="913" t="s">
        <v>916</v>
      </c>
      <c r="U9" s="793"/>
      <c r="V9" s="803"/>
      <c r="W9" s="795"/>
      <c r="X9" s="802"/>
      <c r="Y9" s="796"/>
      <c r="Z9" s="804"/>
      <c r="AA9" s="805"/>
      <c r="AB9" s="797"/>
      <c r="AC9" s="806"/>
      <c r="AD9" s="799"/>
      <c r="AE9" s="794"/>
      <c r="AF9" s="800"/>
      <c r="AG9" s="804"/>
      <c r="AH9" s="802"/>
      <c r="AI9" s="807"/>
      <c r="AJ9" s="808"/>
      <c r="AK9" s="809"/>
      <c r="AL9" s="809"/>
      <c r="AM9" s="810"/>
      <c r="AN9" s="811"/>
      <c r="AO9" s="812"/>
      <c r="AP9" s="813"/>
      <c r="AQ9" s="814"/>
      <c r="AR9" s="815"/>
      <c r="AS9" s="816"/>
      <c r="AT9" s="817"/>
      <c r="AU9" s="811"/>
      <c r="AV9" s="818"/>
    </row>
    <row r="10" spans="1:48" ht="349.15" customHeight="1" thickBot="1" x14ac:dyDescent="0.3">
      <c r="A10" s="819">
        <f>A9+1</f>
        <v>2</v>
      </c>
      <c r="B10" s="820" t="s">
        <v>381</v>
      </c>
      <c r="C10" s="790" t="s">
        <v>291</v>
      </c>
      <c r="D10" s="790" t="s">
        <v>293</v>
      </c>
      <c r="E10" s="790" t="s">
        <v>288</v>
      </c>
      <c r="F10" s="791">
        <v>44958</v>
      </c>
      <c r="G10" s="792">
        <v>45275</v>
      </c>
      <c r="H10" s="822" t="s">
        <v>759</v>
      </c>
      <c r="I10" s="804" t="s">
        <v>263</v>
      </c>
      <c r="J10" s="804" t="s">
        <v>263</v>
      </c>
      <c r="K10" s="804" t="s">
        <v>263</v>
      </c>
      <c r="L10" s="887">
        <v>45054</v>
      </c>
      <c r="M10" s="888" t="s">
        <v>740</v>
      </c>
      <c r="N10" s="795" t="s">
        <v>765</v>
      </c>
      <c r="O10" s="744">
        <v>45058</v>
      </c>
      <c r="P10" s="912" t="s">
        <v>803</v>
      </c>
      <c r="Q10" s="794">
        <v>0</v>
      </c>
      <c r="R10" s="950" t="s">
        <v>903</v>
      </c>
      <c r="S10" s="951" t="s">
        <v>917</v>
      </c>
      <c r="T10" s="913" t="s">
        <v>916</v>
      </c>
      <c r="U10" s="821"/>
      <c r="V10" s="803"/>
      <c r="W10" s="822"/>
      <c r="X10" s="802"/>
      <c r="Y10" s="796"/>
      <c r="Z10" s="804"/>
      <c r="AA10" s="805"/>
      <c r="AB10" s="797"/>
      <c r="AC10" s="806"/>
      <c r="AD10" s="799"/>
      <c r="AE10" s="794"/>
      <c r="AF10" s="800"/>
      <c r="AG10" s="801"/>
      <c r="AH10" s="802"/>
      <c r="AI10" s="823"/>
      <c r="AJ10" s="824"/>
      <c r="AK10" s="825"/>
      <c r="AL10" s="818"/>
      <c r="AM10" s="810"/>
      <c r="AN10" s="811"/>
      <c r="AO10" s="812"/>
      <c r="AP10" s="813"/>
      <c r="AQ10" s="814"/>
      <c r="AR10" s="815"/>
      <c r="AS10" s="816"/>
      <c r="AT10" s="817"/>
      <c r="AU10" s="826"/>
      <c r="AV10" s="818"/>
    </row>
    <row r="11" spans="1:48" ht="349.15" customHeight="1" thickBot="1" x14ac:dyDescent="0.3">
      <c r="A11" s="788">
        <v>3</v>
      </c>
      <c r="B11" s="820" t="s">
        <v>222</v>
      </c>
      <c r="C11" s="790" t="s">
        <v>223</v>
      </c>
      <c r="D11" s="790" t="s">
        <v>293</v>
      </c>
      <c r="E11" s="791" t="s">
        <v>358</v>
      </c>
      <c r="F11" s="791">
        <v>44958</v>
      </c>
      <c r="G11" s="792" t="s">
        <v>478</v>
      </c>
      <c r="H11" s="822" t="s">
        <v>759</v>
      </c>
      <c r="I11" s="804" t="s">
        <v>263</v>
      </c>
      <c r="J11" s="804" t="s">
        <v>263</v>
      </c>
      <c r="K11" s="804" t="s">
        <v>263</v>
      </c>
      <c r="L11" s="887">
        <v>45054</v>
      </c>
      <c r="M11" s="888" t="s">
        <v>740</v>
      </c>
      <c r="N11" s="795" t="s">
        <v>765</v>
      </c>
      <c r="O11" s="744">
        <v>45058</v>
      </c>
      <c r="P11" s="912" t="s">
        <v>803</v>
      </c>
      <c r="Q11" s="794">
        <v>0</v>
      </c>
      <c r="R11" s="950" t="s">
        <v>903</v>
      </c>
      <c r="S11" s="951" t="s">
        <v>917</v>
      </c>
      <c r="T11" s="913" t="s">
        <v>916</v>
      </c>
      <c r="U11" s="884"/>
      <c r="V11" s="794"/>
      <c r="W11" s="801"/>
      <c r="X11" s="802"/>
      <c r="Y11" s="796"/>
      <c r="Z11" s="804"/>
      <c r="AA11" s="805"/>
      <c r="AB11" s="797"/>
      <c r="AC11" s="806"/>
      <c r="AD11" s="799"/>
      <c r="AE11" s="794"/>
      <c r="AF11" s="800"/>
      <c r="AG11" s="801"/>
      <c r="AH11" s="802"/>
      <c r="AI11" s="807"/>
      <c r="AJ11" s="808"/>
      <c r="AK11" s="809"/>
      <c r="AL11" s="809"/>
      <c r="AM11" s="810"/>
      <c r="AN11" s="811"/>
      <c r="AO11" s="812"/>
      <c r="AP11" s="813"/>
      <c r="AQ11" s="827"/>
      <c r="AR11" s="815"/>
      <c r="AS11" s="816"/>
      <c r="AT11" s="817"/>
      <c r="AU11" s="826"/>
      <c r="AV11" s="818"/>
    </row>
    <row r="12" spans="1:48" ht="349.15" customHeight="1" thickBot="1" x14ac:dyDescent="0.3">
      <c r="A12" s="788">
        <v>4</v>
      </c>
      <c r="B12" s="789" t="s">
        <v>211</v>
      </c>
      <c r="C12" s="790" t="s">
        <v>212</v>
      </c>
      <c r="D12" s="790" t="s">
        <v>209</v>
      </c>
      <c r="E12" s="791" t="s">
        <v>263</v>
      </c>
      <c r="F12" s="791">
        <v>44958</v>
      </c>
      <c r="G12" s="792">
        <v>45291</v>
      </c>
      <c r="H12" s="822" t="s">
        <v>739</v>
      </c>
      <c r="I12" s="794">
        <v>0</v>
      </c>
      <c r="J12" s="801" t="s">
        <v>263</v>
      </c>
      <c r="K12" s="804" t="s">
        <v>263</v>
      </c>
      <c r="L12" s="887">
        <v>45051</v>
      </c>
      <c r="M12" s="889" t="s">
        <v>740</v>
      </c>
      <c r="N12" s="800" t="s">
        <v>741</v>
      </c>
      <c r="O12" s="744">
        <v>45058</v>
      </c>
      <c r="P12" s="912" t="s">
        <v>803</v>
      </c>
      <c r="Q12" s="794">
        <v>0</v>
      </c>
      <c r="R12" s="950" t="s">
        <v>903</v>
      </c>
      <c r="S12" s="951" t="s">
        <v>917</v>
      </c>
      <c r="T12" s="913" t="s">
        <v>916</v>
      </c>
      <c r="U12" s="821"/>
      <c r="V12" s="828"/>
      <c r="W12" s="801"/>
      <c r="X12" s="802"/>
      <c r="Y12" s="796"/>
      <c r="Z12" s="804"/>
      <c r="AA12" s="805"/>
      <c r="AB12" s="797"/>
      <c r="AC12" s="806"/>
      <c r="AD12" s="799"/>
      <c r="AE12" s="794"/>
      <c r="AF12" s="800"/>
      <c r="AG12" s="804"/>
      <c r="AH12" s="802"/>
      <c r="AI12" s="823"/>
      <c r="AJ12" s="829"/>
      <c r="AK12" s="826"/>
      <c r="AL12" s="818"/>
      <c r="AM12" s="810"/>
      <c r="AN12" s="811"/>
      <c r="AO12" s="812"/>
      <c r="AP12" s="813"/>
      <c r="AQ12" s="814"/>
      <c r="AR12" s="815"/>
      <c r="AS12" s="816"/>
      <c r="AT12" s="817"/>
      <c r="AU12" s="811"/>
      <c r="AV12" s="818"/>
    </row>
    <row r="13" spans="1:48" ht="349.15" customHeight="1" thickBot="1" x14ac:dyDescent="0.3">
      <c r="A13" s="819">
        <v>5</v>
      </c>
      <c r="B13" s="820" t="s">
        <v>221</v>
      </c>
      <c r="C13" s="790" t="s">
        <v>290</v>
      </c>
      <c r="D13" s="790" t="s">
        <v>293</v>
      </c>
      <c r="E13" s="790" t="s">
        <v>288</v>
      </c>
      <c r="F13" s="791">
        <v>44958</v>
      </c>
      <c r="G13" s="792">
        <v>45046</v>
      </c>
      <c r="H13" s="822" t="s">
        <v>760</v>
      </c>
      <c r="I13" s="803">
        <v>1</v>
      </c>
      <c r="J13" s="795" t="s">
        <v>761</v>
      </c>
      <c r="K13" s="804" t="s">
        <v>263</v>
      </c>
      <c r="L13" s="887">
        <v>45054</v>
      </c>
      <c r="M13" s="848" t="s">
        <v>175</v>
      </c>
      <c r="N13" s="795" t="s">
        <v>766</v>
      </c>
      <c r="O13" s="744">
        <v>45058</v>
      </c>
      <c r="P13" s="912" t="s">
        <v>803</v>
      </c>
      <c r="Q13" s="830">
        <v>1</v>
      </c>
      <c r="R13" s="800" t="s">
        <v>918</v>
      </c>
      <c r="S13" s="795" t="s">
        <v>761</v>
      </c>
      <c r="T13" s="802" t="s">
        <v>175</v>
      </c>
      <c r="U13" s="821"/>
      <c r="V13" s="803"/>
      <c r="W13" s="822"/>
      <c r="X13" s="802"/>
      <c r="Y13" s="796"/>
      <c r="Z13" s="804"/>
      <c r="AA13" s="805"/>
      <c r="AB13" s="797"/>
      <c r="AC13" s="806"/>
      <c r="AD13" s="799"/>
      <c r="AE13" s="794"/>
      <c r="AF13" s="795"/>
      <c r="AG13" s="804"/>
      <c r="AH13" s="802"/>
      <c r="AI13" s="823"/>
      <c r="AJ13" s="824"/>
      <c r="AK13" s="825"/>
      <c r="AL13" s="818"/>
      <c r="AM13" s="810"/>
      <c r="AN13" s="811"/>
      <c r="AO13" s="812"/>
      <c r="AP13" s="813"/>
      <c r="AQ13" s="814"/>
      <c r="AR13" s="815"/>
      <c r="AS13" s="816"/>
      <c r="AT13" s="831"/>
      <c r="AU13" s="811"/>
      <c r="AV13" s="818"/>
    </row>
    <row r="14" spans="1:48" ht="349.15" customHeight="1" thickBot="1" x14ac:dyDescent="0.3">
      <c r="A14" s="788">
        <v>6</v>
      </c>
      <c r="B14" s="789" t="s">
        <v>404</v>
      </c>
      <c r="C14" s="832" t="s">
        <v>405</v>
      </c>
      <c r="D14" s="790" t="s">
        <v>293</v>
      </c>
      <c r="E14" s="791" t="s">
        <v>358</v>
      </c>
      <c r="F14" s="791">
        <v>44958</v>
      </c>
      <c r="G14" s="792">
        <v>44985</v>
      </c>
      <c r="H14" s="809" t="s">
        <v>762</v>
      </c>
      <c r="I14" s="794">
        <v>1</v>
      </c>
      <c r="J14" s="809" t="s">
        <v>763</v>
      </c>
      <c r="K14" s="804" t="s">
        <v>263</v>
      </c>
      <c r="L14" s="887">
        <v>45054</v>
      </c>
      <c r="M14" s="848" t="s">
        <v>175</v>
      </c>
      <c r="N14" s="809" t="s">
        <v>767</v>
      </c>
      <c r="O14" s="744">
        <v>45058</v>
      </c>
      <c r="P14" s="912" t="s">
        <v>803</v>
      </c>
      <c r="Q14" s="830">
        <v>1</v>
      </c>
      <c r="R14" s="800" t="s">
        <v>919</v>
      </c>
      <c r="S14" s="809" t="s">
        <v>763</v>
      </c>
      <c r="T14" s="802" t="s">
        <v>175</v>
      </c>
      <c r="U14" s="798"/>
      <c r="V14" s="794"/>
      <c r="W14" s="799"/>
      <c r="X14" s="834"/>
      <c r="Y14" s="835"/>
      <c r="Z14" s="799"/>
      <c r="AA14" s="836"/>
      <c r="AB14" s="837"/>
      <c r="AC14" s="806"/>
      <c r="AD14" s="799"/>
      <c r="AE14" s="794"/>
      <c r="AF14" s="795"/>
      <c r="AG14" s="804"/>
      <c r="AH14" s="802"/>
      <c r="AI14" s="814"/>
      <c r="AJ14" s="816"/>
      <c r="AK14" s="815"/>
      <c r="AL14" s="838"/>
      <c r="AM14" s="827"/>
      <c r="AN14" s="815"/>
      <c r="AO14" s="839"/>
      <c r="AP14" s="840"/>
      <c r="AQ14" s="814"/>
      <c r="AR14" s="815"/>
      <c r="AS14" s="816"/>
      <c r="AT14" s="831"/>
      <c r="AU14" s="811"/>
      <c r="AV14" s="818"/>
    </row>
    <row r="15" spans="1:48" ht="349.15" customHeight="1" thickBot="1" x14ac:dyDescent="0.3">
      <c r="A15" s="788">
        <v>7</v>
      </c>
      <c r="B15" s="789" t="s">
        <v>362</v>
      </c>
      <c r="C15" s="832" t="s">
        <v>292</v>
      </c>
      <c r="D15" s="790" t="s">
        <v>288</v>
      </c>
      <c r="E15" s="790" t="s">
        <v>328</v>
      </c>
      <c r="F15" s="791">
        <v>44958</v>
      </c>
      <c r="G15" s="841">
        <v>45275</v>
      </c>
      <c r="H15" s="809" t="s">
        <v>610</v>
      </c>
      <c r="I15" s="830">
        <v>0.33</v>
      </c>
      <c r="J15" s="842" t="s">
        <v>611</v>
      </c>
      <c r="K15" s="804" t="s">
        <v>263</v>
      </c>
      <c r="L15" s="890">
        <v>45050</v>
      </c>
      <c r="M15" s="848" t="s">
        <v>174</v>
      </c>
      <c r="N15" s="795" t="s">
        <v>614</v>
      </c>
      <c r="O15" s="744">
        <v>45058</v>
      </c>
      <c r="P15" s="912" t="s">
        <v>803</v>
      </c>
      <c r="Q15" s="830">
        <v>0.33</v>
      </c>
      <c r="R15" s="800" t="s">
        <v>920</v>
      </c>
      <c r="S15" s="842" t="s">
        <v>611</v>
      </c>
      <c r="T15" s="834" t="s">
        <v>916</v>
      </c>
      <c r="U15" s="833"/>
      <c r="V15" s="830"/>
      <c r="W15" s="809"/>
      <c r="X15" s="834"/>
      <c r="Y15" s="835"/>
      <c r="Z15" s="799"/>
      <c r="AA15" s="836"/>
      <c r="AB15" s="837"/>
      <c r="AC15" s="806"/>
      <c r="AD15" s="799"/>
      <c r="AE15" s="830"/>
      <c r="AF15" s="843"/>
      <c r="AG15" s="799"/>
      <c r="AH15" s="834"/>
      <c r="AI15" s="844"/>
      <c r="AJ15" s="845"/>
      <c r="AK15" s="846"/>
      <c r="AL15" s="838"/>
      <c r="AM15" s="827"/>
      <c r="AN15" s="815"/>
      <c r="AO15" s="839"/>
      <c r="AP15" s="840"/>
      <c r="AQ15" s="827"/>
      <c r="AR15" s="815"/>
      <c r="AS15" s="845"/>
      <c r="AT15" s="847"/>
      <c r="AU15" s="815"/>
      <c r="AV15" s="838"/>
    </row>
    <row r="16" spans="1:48" ht="349.15" customHeight="1" thickBot="1" x14ac:dyDescent="0.3">
      <c r="A16" s="819">
        <v>8</v>
      </c>
      <c r="B16" s="789" t="s">
        <v>448</v>
      </c>
      <c r="C16" s="832" t="s">
        <v>342</v>
      </c>
      <c r="D16" s="790" t="s">
        <v>338</v>
      </c>
      <c r="E16" s="790" t="s">
        <v>288</v>
      </c>
      <c r="F16" s="791">
        <v>44958</v>
      </c>
      <c r="G16" s="841">
        <v>44985</v>
      </c>
      <c r="H16" s="809" t="s">
        <v>782</v>
      </c>
      <c r="I16" s="803">
        <v>1</v>
      </c>
      <c r="J16" s="803" t="s">
        <v>784</v>
      </c>
      <c r="K16" s="851" t="s">
        <v>783</v>
      </c>
      <c r="L16" s="887">
        <v>45054</v>
      </c>
      <c r="M16" s="891" t="s">
        <v>175</v>
      </c>
      <c r="N16" s="809" t="s">
        <v>785</v>
      </c>
      <c r="O16" s="744">
        <v>45058</v>
      </c>
      <c r="P16" s="912" t="s">
        <v>803</v>
      </c>
      <c r="Q16" s="830">
        <v>1</v>
      </c>
      <c r="R16" s="800" t="s">
        <v>921</v>
      </c>
      <c r="S16" s="803" t="s">
        <v>784</v>
      </c>
      <c r="T16" s="802" t="s">
        <v>566</v>
      </c>
      <c r="U16" s="885"/>
      <c r="V16" s="850"/>
      <c r="W16" s="851"/>
      <c r="X16" s="852"/>
      <c r="Y16" s="853"/>
      <c r="Z16" s="851"/>
      <c r="AA16" s="854"/>
      <c r="AB16" s="849"/>
      <c r="AC16" s="806"/>
      <c r="AD16" s="799"/>
      <c r="AE16" s="794"/>
      <c r="AF16" s="800"/>
      <c r="AG16" s="804"/>
      <c r="AH16" s="802"/>
      <c r="AI16" s="855"/>
      <c r="AJ16" s="856"/>
      <c r="AK16" s="857"/>
      <c r="AL16" s="858"/>
      <c r="AM16" s="859"/>
      <c r="AN16" s="857"/>
      <c r="AO16" s="860"/>
      <c r="AP16" s="861"/>
      <c r="AQ16" s="814"/>
      <c r="AR16" s="815"/>
      <c r="AS16" s="816"/>
      <c r="AT16" s="817"/>
      <c r="AU16" s="811"/>
      <c r="AV16" s="818"/>
    </row>
    <row r="17" spans="1:48" ht="349.15" customHeight="1" thickBot="1" x14ac:dyDescent="0.3">
      <c r="A17" s="914">
        <v>9</v>
      </c>
      <c r="B17" s="915" t="s">
        <v>382</v>
      </c>
      <c r="C17" s="916" t="s">
        <v>343</v>
      </c>
      <c r="D17" s="917" t="s">
        <v>288</v>
      </c>
      <c r="E17" s="918" t="s">
        <v>352</v>
      </c>
      <c r="F17" s="919">
        <v>44958</v>
      </c>
      <c r="G17" s="920">
        <v>45046</v>
      </c>
      <c r="H17" s="921" t="s">
        <v>612</v>
      </c>
      <c r="I17" s="922">
        <v>1</v>
      </c>
      <c r="J17" s="923" t="s">
        <v>613</v>
      </c>
      <c r="K17" s="924" t="s">
        <v>263</v>
      </c>
      <c r="L17" s="925">
        <v>45050</v>
      </c>
      <c r="M17" s="926" t="s">
        <v>175</v>
      </c>
      <c r="N17" s="927" t="s">
        <v>615</v>
      </c>
      <c r="O17" s="744">
        <v>45058</v>
      </c>
      <c r="P17" s="912" t="s">
        <v>803</v>
      </c>
      <c r="Q17" s="928">
        <v>1</v>
      </c>
      <c r="R17" s="929" t="s">
        <v>922</v>
      </c>
      <c r="S17" s="923" t="s">
        <v>613</v>
      </c>
      <c r="T17" s="802" t="s">
        <v>175</v>
      </c>
      <c r="U17" s="886"/>
      <c r="V17" s="803"/>
      <c r="W17" s="801"/>
      <c r="X17" s="862"/>
      <c r="Y17" s="796"/>
      <c r="Z17" s="804"/>
      <c r="AA17" s="805"/>
      <c r="AB17" s="863"/>
      <c r="AC17" s="806"/>
      <c r="AD17" s="799"/>
      <c r="AE17" s="794"/>
      <c r="AF17" s="800"/>
      <c r="AG17" s="804"/>
      <c r="AH17" s="802"/>
      <c r="AI17" s="864"/>
      <c r="AJ17" s="824"/>
      <c r="AK17" s="826"/>
      <c r="AL17" s="865"/>
      <c r="AM17" s="810"/>
      <c r="AN17" s="811"/>
      <c r="AO17" s="812"/>
      <c r="AP17" s="866"/>
      <c r="AQ17" s="814"/>
      <c r="AR17" s="815"/>
      <c r="AS17" s="816"/>
      <c r="AT17" s="817"/>
      <c r="AU17" s="811"/>
      <c r="AV17" s="818"/>
    </row>
  </sheetData>
  <mergeCells count="43">
    <mergeCell ref="AI6:AV6"/>
    <mergeCell ref="AI7:AL7"/>
    <mergeCell ref="AM7:AP7"/>
    <mergeCell ref="AQ7:AV7"/>
    <mergeCell ref="AU1:AV1"/>
    <mergeCell ref="AU2:AV2"/>
    <mergeCell ref="AU3:AV3"/>
    <mergeCell ref="AI4:AV4"/>
    <mergeCell ref="AI5:AS5"/>
    <mergeCell ref="AT5:AV5"/>
    <mergeCell ref="AI1:AJ3"/>
    <mergeCell ref="AK1:AT3"/>
    <mergeCell ref="Y7:AB7"/>
    <mergeCell ref="U7:X7"/>
    <mergeCell ref="AC7:AH7"/>
    <mergeCell ref="A7:A8"/>
    <mergeCell ref="B7:B8"/>
    <mergeCell ref="C7:C8"/>
    <mergeCell ref="D7:D8"/>
    <mergeCell ref="E7:E8"/>
    <mergeCell ref="F7:F8"/>
    <mergeCell ref="G7:G8"/>
    <mergeCell ref="H7:K7"/>
    <mergeCell ref="L7:N7"/>
    <mergeCell ref="O7:T7"/>
    <mergeCell ref="A6:G6"/>
    <mergeCell ref="H6:T6"/>
    <mergeCell ref="U6:AH6"/>
    <mergeCell ref="A5:D5"/>
    <mergeCell ref="E5:G5"/>
    <mergeCell ref="H5:O5"/>
    <mergeCell ref="U5:AE5"/>
    <mergeCell ref="AF5:AH5"/>
    <mergeCell ref="U1:V3"/>
    <mergeCell ref="AG2:AH2"/>
    <mergeCell ref="AG3:AH3"/>
    <mergeCell ref="A4:G4"/>
    <mergeCell ref="H4:T4"/>
    <mergeCell ref="U4:AH4"/>
    <mergeCell ref="W1:AF3"/>
    <mergeCell ref="A1:F3"/>
    <mergeCell ref="J1:S3"/>
    <mergeCell ref="AG1:AH1"/>
  </mergeCells>
  <phoneticPr fontId="23" type="noConversion"/>
  <conditionalFormatting sqref="G15">
    <cfRule type="timePeriod" dxfId="1" priority="2" timePeriod="lastWeek">
      <formula>AND(TODAY()-ROUNDDOWN(G15,0)&gt;=(WEEKDAY(TODAY())),TODAY()-ROUNDDOWN(G15,0)&lt;(WEEKDAY(TODAY())+7))</formula>
    </cfRule>
  </conditionalFormatting>
  <conditionalFormatting sqref="G16">
    <cfRule type="timePeriod" dxfId="0" priority="1" timePeriod="lastWeek">
      <formula>AND(TODAY()-ROUNDDOWN(G16,0)&gt;=(WEEKDAY(TODAY())),TODAY()-ROUNDDOWN(G16,0)&lt;(WEEKDAY(TODAY())+7))</formula>
    </cfRule>
  </conditionalFormatting>
  <hyperlinks>
    <hyperlink ref="J15" r:id="rId1" xr:uid="{00000000-0004-0000-0B00-000000000000}"/>
    <hyperlink ref="J17" r:id="rId2" xr:uid="{00000000-0004-0000-0B00-000001000000}"/>
    <hyperlink ref="S15" r:id="rId3" xr:uid="{00000000-0004-0000-0B00-000002000000}"/>
    <hyperlink ref="S17" r:id="rId4" xr:uid="{00000000-0004-0000-0B00-000003000000}"/>
  </hyperlinks>
  <pageMargins left="0.7" right="0.7" top="0.75" bottom="0.75" header="0.3" footer="0.3"/>
  <pageSetup orientation="portrait" horizontalDpi="4294967293" r:id="rId5"/>
  <drawing r:id="rId6"/>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'1. GESTIÓN RIESGO CORRUPCIÓN'!$A$20:$A$23</xm:f>
          </x14:formula1>
          <xm:sqref>AV9:AV17 AH9:AH1048576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0">
    <tabColor rgb="FF7030A0"/>
  </sheetPr>
  <dimension ref="A1:K36"/>
  <sheetViews>
    <sheetView tabSelected="1" zoomScale="80" zoomScaleNormal="80" workbookViewId="0">
      <selection activeCell="A17" sqref="A17"/>
    </sheetView>
  </sheetViews>
  <sheetFormatPr baseColWidth="10" defaultColWidth="11.42578125" defaultRowHeight="14.25" x14ac:dyDescent="0.2"/>
  <cols>
    <col min="1" max="1" width="11.42578125" style="35"/>
    <col min="2" max="4" width="11.42578125" style="43"/>
    <col min="5" max="6" width="15.140625" style="44" customWidth="1"/>
    <col min="7" max="8" width="51" style="35" customWidth="1"/>
    <col min="9" max="11" width="11.42578125" style="35"/>
    <col min="12" max="15" width="0" style="35" hidden="1" customWidth="1"/>
    <col min="16" max="16384" width="11.42578125" style="35"/>
  </cols>
  <sheetData>
    <row r="1" spans="1:11" ht="81" customHeight="1" x14ac:dyDescent="0.2">
      <c r="A1" s="1391" t="s">
        <v>145</v>
      </c>
      <c r="B1" s="1391"/>
      <c r="C1" s="1391"/>
      <c r="D1" s="1391"/>
      <c r="E1" s="1391"/>
      <c r="F1" s="1391"/>
      <c r="G1" s="1391"/>
      <c r="H1" s="1391"/>
    </row>
    <row r="2" spans="1:11" ht="38.25" customHeight="1" x14ac:dyDescent="0.2">
      <c r="A2" s="1391" t="s">
        <v>141</v>
      </c>
      <c r="B2" s="1391"/>
      <c r="C2" s="1391"/>
      <c r="D2" s="1391"/>
      <c r="E2" s="1391"/>
      <c r="F2" s="1391"/>
      <c r="G2" s="1391"/>
      <c r="H2" s="1391"/>
    </row>
    <row r="3" spans="1:11" ht="48.75" customHeight="1" x14ac:dyDescent="0.2">
      <c r="A3" s="1392" t="s">
        <v>474</v>
      </c>
      <c r="B3" s="1392"/>
      <c r="C3" s="1392"/>
      <c r="D3" s="1392"/>
      <c r="E3" s="1392"/>
      <c r="F3" s="1392"/>
      <c r="G3" s="1392"/>
      <c r="H3" s="1392"/>
    </row>
    <row r="4" spans="1:11" ht="40.5" customHeight="1" x14ac:dyDescent="0.2">
      <c r="A4" s="1393" t="s">
        <v>473</v>
      </c>
      <c r="B4" s="1394"/>
      <c r="C4" s="1394"/>
      <c r="D4" s="1394"/>
      <c r="E4" s="1394"/>
      <c r="F4" s="1394"/>
      <c r="G4" s="1394"/>
      <c r="H4" s="1395"/>
      <c r="I4" s="38"/>
      <c r="J4" s="38"/>
      <c r="K4" s="38"/>
    </row>
    <row r="5" spans="1:11" ht="36" customHeight="1" x14ac:dyDescent="0.2">
      <c r="A5" s="46" t="s">
        <v>157</v>
      </c>
      <c r="B5" s="964" t="s">
        <v>125</v>
      </c>
      <c r="C5" s="964"/>
      <c r="D5" s="964"/>
      <c r="E5" s="1396" t="s">
        <v>139</v>
      </c>
      <c r="F5" s="1396"/>
      <c r="G5" s="964" t="s">
        <v>140</v>
      </c>
      <c r="H5" s="964"/>
      <c r="I5" s="39"/>
      <c r="J5" s="39"/>
      <c r="K5" s="39"/>
    </row>
    <row r="6" spans="1:11" ht="30" customHeight="1" x14ac:dyDescent="0.2">
      <c r="A6" s="1400" t="s">
        <v>156</v>
      </c>
      <c r="B6" s="1400"/>
      <c r="C6" s="1400"/>
      <c r="D6" s="1400"/>
      <c r="E6" s="1400"/>
      <c r="F6" s="1400"/>
      <c r="G6" s="1400"/>
      <c r="H6" s="1400"/>
      <c r="I6" s="39"/>
      <c r="J6" s="39"/>
      <c r="K6" s="39"/>
    </row>
    <row r="7" spans="1:11" ht="40.5" customHeight="1" x14ac:dyDescent="0.2">
      <c r="A7" s="40">
        <v>2</v>
      </c>
      <c r="B7" s="1397" t="s">
        <v>338</v>
      </c>
      <c r="C7" s="1397"/>
      <c r="D7" s="1397"/>
      <c r="E7" s="1398">
        <v>45107</v>
      </c>
      <c r="F7" s="1398"/>
      <c r="G7" s="1399" t="s">
        <v>925</v>
      </c>
      <c r="H7" s="1399"/>
      <c r="I7" s="39"/>
      <c r="J7" s="39"/>
      <c r="K7" s="39"/>
    </row>
    <row r="8" spans="1:11" x14ac:dyDescent="0.2">
      <c r="A8" s="36"/>
      <c r="B8" s="1401"/>
      <c r="C8" s="1402"/>
      <c r="D8" s="1402"/>
      <c r="E8" s="1403"/>
      <c r="F8" s="1404"/>
      <c r="G8" s="1405"/>
      <c r="H8" s="1406"/>
      <c r="I8" s="39"/>
      <c r="J8" s="39"/>
      <c r="K8" s="39"/>
    </row>
    <row r="9" spans="1:11" ht="34.5" customHeight="1" x14ac:dyDescent="0.2">
      <c r="A9" s="1407" t="s">
        <v>150</v>
      </c>
      <c r="B9" s="1407"/>
      <c r="C9" s="1407"/>
      <c r="D9" s="1407"/>
      <c r="E9" s="1407"/>
      <c r="F9" s="1407"/>
      <c r="G9" s="1407"/>
      <c r="H9" s="1407"/>
      <c r="I9" s="39"/>
      <c r="J9" s="39"/>
      <c r="K9" s="39"/>
    </row>
    <row r="10" spans="1:11" x14ac:dyDescent="0.2">
      <c r="A10" s="40"/>
      <c r="B10" s="1401"/>
      <c r="C10" s="1402"/>
      <c r="D10" s="1402"/>
      <c r="E10" s="1398"/>
      <c r="F10" s="1398"/>
      <c r="G10" s="1405"/>
      <c r="H10" s="1399"/>
      <c r="I10" s="41"/>
      <c r="J10" s="41"/>
      <c r="K10" s="41"/>
    </row>
    <row r="11" spans="1:11" ht="31.5" customHeight="1" x14ac:dyDescent="0.2">
      <c r="A11" s="1408" t="s">
        <v>160</v>
      </c>
      <c r="B11" s="1408"/>
      <c r="C11" s="1408"/>
      <c r="D11" s="1408"/>
      <c r="E11" s="1408"/>
      <c r="F11" s="1408"/>
      <c r="G11" s="1408"/>
      <c r="H11" s="1408"/>
      <c r="I11" s="39"/>
      <c r="J11" s="39"/>
      <c r="K11" s="39"/>
    </row>
    <row r="12" spans="1:11" ht="56.25" customHeight="1" x14ac:dyDescent="0.2">
      <c r="A12" s="40">
        <v>2</v>
      </c>
      <c r="B12" s="1397" t="s">
        <v>928</v>
      </c>
      <c r="C12" s="1397"/>
      <c r="D12" s="1397"/>
      <c r="E12" s="1398">
        <v>45107</v>
      </c>
      <c r="F12" s="1398"/>
      <c r="G12" s="1399" t="s">
        <v>926</v>
      </c>
      <c r="H12" s="1399"/>
      <c r="I12" s="41"/>
      <c r="J12" s="41"/>
      <c r="K12" s="41"/>
    </row>
    <row r="13" spans="1:11" x14ac:dyDescent="0.2">
      <c r="A13" s="40"/>
      <c r="B13" s="1401"/>
      <c r="C13" s="1402"/>
      <c r="D13" s="1402"/>
      <c r="E13" s="1398"/>
      <c r="F13" s="1398"/>
      <c r="G13" s="1399"/>
      <c r="H13" s="1399"/>
      <c r="I13" s="41"/>
      <c r="J13" s="41"/>
      <c r="K13" s="41"/>
    </row>
    <row r="14" spans="1:11" ht="36" customHeight="1" x14ac:dyDescent="0.2">
      <c r="A14" s="1409" t="s">
        <v>151</v>
      </c>
      <c r="B14" s="1409"/>
      <c r="C14" s="1409"/>
      <c r="D14" s="1409"/>
      <c r="E14" s="1409"/>
      <c r="F14" s="1409"/>
      <c r="G14" s="1409"/>
      <c r="H14" s="1409"/>
      <c r="I14" s="41"/>
      <c r="J14" s="41"/>
      <c r="K14" s="41"/>
    </row>
    <row r="15" spans="1:11" ht="37.5" customHeight="1" x14ac:dyDescent="0.2">
      <c r="A15" s="42">
        <v>2</v>
      </c>
      <c r="B15" s="1397" t="s">
        <v>928</v>
      </c>
      <c r="C15" s="1397"/>
      <c r="D15" s="1397"/>
      <c r="E15" s="1398">
        <v>45107</v>
      </c>
      <c r="F15" s="1398"/>
      <c r="G15" s="1399" t="s">
        <v>927</v>
      </c>
      <c r="H15" s="1399"/>
      <c r="I15" s="41"/>
      <c r="J15" s="41"/>
      <c r="K15" s="41"/>
    </row>
    <row r="16" spans="1:11" x14ac:dyDescent="0.2">
      <c r="A16" s="42">
        <v>2</v>
      </c>
      <c r="B16" s="1397" t="s">
        <v>928</v>
      </c>
      <c r="C16" s="1397"/>
      <c r="D16" s="1397"/>
      <c r="E16" s="1398">
        <v>45107</v>
      </c>
      <c r="F16" s="1398"/>
      <c r="G16" s="1405" t="s">
        <v>932</v>
      </c>
      <c r="H16" s="1399"/>
      <c r="I16" s="41"/>
      <c r="J16" s="41"/>
      <c r="K16" s="41"/>
    </row>
    <row r="17" spans="1:11" x14ac:dyDescent="0.2">
      <c r="A17" s="42"/>
      <c r="B17" s="40"/>
      <c r="C17" s="40"/>
      <c r="D17" s="40"/>
      <c r="E17" s="957"/>
      <c r="F17" s="957"/>
      <c r="G17" s="316"/>
      <c r="H17" s="157"/>
      <c r="I17" s="41"/>
      <c r="J17" s="41"/>
      <c r="K17" s="41"/>
    </row>
    <row r="18" spans="1:11" x14ac:dyDescent="0.2">
      <c r="A18" s="42"/>
      <c r="B18" s="40"/>
      <c r="C18" s="40"/>
      <c r="D18" s="40"/>
      <c r="E18" s="957"/>
      <c r="F18" s="957"/>
      <c r="G18" s="316"/>
      <c r="H18" s="157"/>
      <c r="I18" s="41"/>
      <c r="J18" s="41"/>
      <c r="K18" s="41"/>
    </row>
    <row r="19" spans="1:11" x14ac:dyDescent="0.2">
      <c r="A19" s="42"/>
      <c r="B19" s="1402"/>
      <c r="C19" s="1402"/>
      <c r="D19" s="1402"/>
      <c r="E19" s="1398"/>
      <c r="F19" s="1398"/>
      <c r="G19" s="1405"/>
      <c r="H19" s="1399"/>
      <c r="I19" s="41"/>
      <c r="J19" s="41"/>
      <c r="K19" s="41"/>
    </row>
    <row r="20" spans="1:11" ht="33.75" customHeight="1" x14ac:dyDescent="0.2">
      <c r="A20" s="1410" t="s">
        <v>152</v>
      </c>
      <c r="B20" s="1410"/>
      <c r="C20" s="1410"/>
      <c r="D20" s="1410"/>
      <c r="E20" s="1410"/>
      <c r="F20" s="1410"/>
      <c r="G20" s="1410"/>
      <c r="H20" s="1410"/>
      <c r="I20" s="41"/>
      <c r="J20" s="41"/>
      <c r="K20" s="41"/>
    </row>
    <row r="21" spans="1:11" ht="66" customHeight="1" x14ac:dyDescent="0.2">
      <c r="A21" s="40"/>
      <c r="B21" s="1411"/>
      <c r="C21" s="1402"/>
      <c r="D21" s="1402"/>
      <c r="E21" s="1398"/>
      <c r="F21" s="1398"/>
      <c r="G21" s="1405"/>
      <c r="H21" s="1399"/>
      <c r="I21" s="41"/>
      <c r="J21" s="41"/>
      <c r="K21" s="41"/>
    </row>
    <row r="22" spans="1:11" ht="62.25" customHeight="1" x14ac:dyDescent="0.2">
      <c r="A22" s="40"/>
      <c r="B22" s="1401"/>
      <c r="C22" s="1402"/>
      <c r="D22" s="1402"/>
      <c r="E22" s="1398"/>
      <c r="F22" s="1398"/>
      <c r="G22" s="1412" t="s">
        <v>363</v>
      </c>
      <c r="H22" s="1413"/>
      <c r="I22" s="41"/>
      <c r="J22" s="41"/>
      <c r="K22" s="41"/>
    </row>
    <row r="23" spans="1:11" ht="28.5" customHeight="1" x14ac:dyDescent="0.2">
      <c r="A23" s="1414" t="s">
        <v>153</v>
      </c>
      <c r="B23" s="1414"/>
      <c r="C23" s="1414"/>
      <c r="D23" s="1414"/>
      <c r="E23" s="1414"/>
      <c r="F23" s="1414"/>
      <c r="G23" s="1414"/>
      <c r="H23" s="1414"/>
      <c r="I23" s="39"/>
      <c r="J23" s="39"/>
      <c r="K23" s="39"/>
    </row>
    <row r="24" spans="1:11" ht="133.5" customHeight="1" x14ac:dyDescent="0.2">
      <c r="A24" s="40"/>
      <c r="B24" s="1411"/>
      <c r="C24" s="1402"/>
      <c r="D24" s="1402"/>
      <c r="E24" s="1398"/>
      <c r="F24" s="1398"/>
      <c r="G24" s="1405"/>
      <c r="H24" s="1399"/>
      <c r="I24" s="41"/>
      <c r="J24" s="41"/>
      <c r="K24" s="41"/>
    </row>
    <row r="25" spans="1:11" x14ac:dyDescent="0.2">
      <c r="A25" s="40"/>
      <c r="B25" s="1415"/>
      <c r="C25" s="1416"/>
      <c r="D25" s="1417"/>
      <c r="E25" s="1398"/>
      <c r="F25" s="1398"/>
      <c r="G25" s="1399"/>
      <c r="H25" s="1399"/>
      <c r="I25" s="41"/>
      <c r="J25" s="41"/>
      <c r="K25" s="41"/>
    </row>
    <row r="30" spans="1:11" hidden="1" x14ac:dyDescent="0.2"/>
    <row r="31" spans="1:11" hidden="1" x14ac:dyDescent="0.2">
      <c r="A31" s="35" t="s">
        <v>175</v>
      </c>
      <c r="C31" s="35" t="s">
        <v>175</v>
      </c>
    </row>
    <row r="32" spans="1:11" hidden="1" x14ac:dyDescent="0.2">
      <c r="A32" s="35" t="s">
        <v>174</v>
      </c>
      <c r="C32" s="51" t="s">
        <v>178</v>
      </c>
    </row>
    <row r="33" spans="1:3" hidden="1" x14ac:dyDescent="0.2">
      <c r="A33" s="35" t="s">
        <v>176</v>
      </c>
      <c r="C33" s="35" t="s">
        <v>174</v>
      </c>
    </row>
    <row r="34" spans="1:3" hidden="1" x14ac:dyDescent="0.2">
      <c r="A34" s="35" t="s">
        <v>177</v>
      </c>
      <c r="C34" s="35" t="s">
        <v>176</v>
      </c>
    </row>
    <row r="35" spans="1:3" ht="71.25" hidden="1" x14ac:dyDescent="0.2">
      <c r="A35" s="37" t="s">
        <v>181</v>
      </c>
      <c r="C35" s="35" t="s">
        <v>177</v>
      </c>
    </row>
    <row r="36" spans="1:3" ht="71.25" hidden="1" x14ac:dyDescent="0.2">
      <c r="C36" s="37" t="s">
        <v>181</v>
      </c>
    </row>
  </sheetData>
  <mergeCells count="49">
    <mergeCell ref="A23:H23"/>
    <mergeCell ref="B24:D24"/>
    <mergeCell ref="E24:F24"/>
    <mergeCell ref="G24:H24"/>
    <mergeCell ref="B25:D25"/>
    <mergeCell ref="E25:F25"/>
    <mergeCell ref="G25:H25"/>
    <mergeCell ref="A20:H20"/>
    <mergeCell ref="B21:D21"/>
    <mergeCell ref="E21:F21"/>
    <mergeCell ref="G21:H21"/>
    <mergeCell ref="B22:D22"/>
    <mergeCell ref="E22:F22"/>
    <mergeCell ref="G22:H22"/>
    <mergeCell ref="B16:D16"/>
    <mergeCell ref="E16:F16"/>
    <mergeCell ref="G16:H16"/>
    <mergeCell ref="B19:D19"/>
    <mergeCell ref="E19:F19"/>
    <mergeCell ref="G19:H19"/>
    <mergeCell ref="B13:D13"/>
    <mergeCell ref="E13:F13"/>
    <mergeCell ref="G13:H13"/>
    <mergeCell ref="A14:H14"/>
    <mergeCell ref="B15:D15"/>
    <mergeCell ref="E15:F15"/>
    <mergeCell ref="G15:H15"/>
    <mergeCell ref="B12:D12"/>
    <mergeCell ref="E12:F12"/>
    <mergeCell ref="G12:H12"/>
    <mergeCell ref="A6:H6"/>
    <mergeCell ref="B7:D7"/>
    <mergeCell ref="E7:F7"/>
    <mergeCell ref="G7:H7"/>
    <mergeCell ref="B8:D8"/>
    <mergeCell ref="E8:F8"/>
    <mergeCell ref="G8:H8"/>
    <mergeCell ref="A9:H9"/>
    <mergeCell ref="B10:D10"/>
    <mergeCell ref="E10:F10"/>
    <mergeCell ref="G10:H10"/>
    <mergeCell ref="A11:H11"/>
    <mergeCell ref="A1:H1"/>
    <mergeCell ref="A2:H2"/>
    <mergeCell ref="A3:H3"/>
    <mergeCell ref="A4:H4"/>
    <mergeCell ref="B5:D5"/>
    <mergeCell ref="E5:F5"/>
    <mergeCell ref="G5:H5"/>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B65"/>
  <sheetViews>
    <sheetView workbookViewId="0">
      <selection activeCell="E7" sqref="E7"/>
    </sheetView>
  </sheetViews>
  <sheetFormatPr baseColWidth="10" defaultRowHeight="15" x14ac:dyDescent="0.25"/>
  <cols>
    <col min="1" max="1" width="17.5703125" style="715" customWidth="1"/>
    <col min="2" max="2" width="121.28515625" style="715" customWidth="1"/>
    <col min="3" max="16384" width="11.42578125" style="715"/>
  </cols>
  <sheetData>
    <row r="1" spans="1:2" ht="54" customHeight="1" x14ac:dyDescent="0.25">
      <c r="A1" s="960" t="s">
        <v>481</v>
      </c>
      <c r="B1" s="960"/>
    </row>
    <row r="2" spans="1:2" ht="22.5" customHeight="1" x14ac:dyDescent="0.25">
      <c r="A2" s="719" t="s">
        <v>139</v>
      </c>
      <c r="B2" s="719" t="s">
        <v>480</v>
      </c>
    </row>
    <row r="3" spans="1:2" ht="30" x14ac:dyDescent="0.25">
      <c r="A3" s="716">
        <v>44937</v>
      </c>
      <c r="B3" s="717" t="s">
        <v>482</v>
      </c>
    </row>
    <row r="4" spans="1:2" x14ac:dyDescent="0.25">
      <c r="A4" s="716">
        <v>44942</v>
      </c>
      <c r="B4" s="715" t="s">
        <v>476</v>
      </c>
    </row>
    <row r="5" spans="1:2" x14ac:dyDescent="0.25">
      <c r="A5" s="716">
        <v>44942</v>
      </c>
      <c r="B5" s="715" t="s">
        <v>483</v>
      </c>
    </row>
    <row r="6" spans="1:2" x14ac:dyDescent="0.25">
      <c r="A6" s="958"/>
    </row>
    <row r="7" spans="1:2" x14ac:dyDescent="0.25">
      <c r="A7" s="958"/>
    </row>
    <row r="8" spans="1:2" x14ac:dyDescent="0.25">
      <c r="A8" s="958"/>
    </row>
    <row r="9" spans="1:2" x14ac:dyDescent="0.25">
      <c r="A9" s="958"/>
    </row>
    <row r="10" spans="1:2" x14ac:dyDescent="0.25">
      <c r="A10" s="958"/>
    </row>
    <row r="11" spans="1:2" x14ac:dyDescent="0.25">
      <c r="A11" s="958"/>
    </row>
    <row r="12" spans="1:2" x14ac:dyDescent="0.25">
      <c r="A12" s="958"/>
    </row>
    <row r="13" spans="1:2" x14ac:dyDescent="0.25">
      <c r="A13" s="958"/>
    </row>
    <row r="14" spans="1:2" x14ac:dyDescent="0.25">
      <c r="A14" s="958"/>
    </row>
    <row r="15" spans="1:2" x14ac:dyDescent="0.25">
      <c r="A15" s="958"/>
    </row>
    <row r="16" spans="1:2" x14ac:dyDescent="0.25">
      <c r="A16" s="958"/>
    </row>
    <row r="17" spans="1:1" x14ac:dyDescent="0.25">
      <c r="A17" s="958"/>
    </row>
    <row r="18" spans="1:1" x14ac:dyDescent="0.25">
      <c r="A18" s="958"/>
    </row>
    <row r="19" spans="1:1" x14ac:dyDescent="0.25">
      <c r="A19" s="958"/>
    </row>
    <row r="20" spans="1:1" x14ac:dyDescent="0.25">
      <c r="A20" s="958"/>
    </row>
    <row r="21" spans="1:1" x14ac:dyDescent="0.25">
      <c r="A21" s="958"/>
    </row>
    <row r="22" spans="1:1" x14ac:dyDescent="0.25">
      <c r="A22" s="958"/>
    </row>
    <row r="23" spans="1:1" x14ac:dyDescent="0.25">
      <c r="A23" s="958"/>
    </row>
    <row r="24" spans="1:1" x14ac:dyDescent="0.25">
      <c r="A24" s="958"/>
    </row>
    <row r="25" spans="1:1" x14ac:dyDescent="0.25">
      <c r="A25" s="958"/>
    </row>
    <row r="26" spans="1:1" x14ac:dyDescent="0.25">
      <c r="A26" s="958"/>
    </row>
    <row r="27" spans="1:1" x14ac:dyDescent="0.25">
      <c r="A27" s="958"/>
    </row>
    <row r="28" spans="1:1" x14ac:dyDescent="0.25">
      <c r="A28" s="958"/>
    </row>
    <row r="29" spans="1:1" x14ac:dyDescent="0.25">
      <c r="A29" s="958"/>
    </row>
    <row r="31" spans="1:1" x14ac:dyDescent="0.25">
      <c r="A31" s="959"/>
    </row>
    <row r="32" spans="1:1" x14ac:dyDescent="0.25">
      <c r="A32" s="959"/>
    </row>
    <row r="33" spans="1:1" x14ac:dyDescent="0.25">
      <c r="A33" s="959"/>
    </row>
    <row r="34" spans="1:1" x14ac:dyDescent="0.25">
      <c r="A34" s="959"/>
    </row>
    <row r="35" spans="1:1" x14ac:dyDescent="0.25">
      <c r="A35" s="959"/>
    </row>
    <row r="36" spans="1:1" x14ac:dyDescent="0.25">
      <c r="A36" s="959"/>
    </row>
    <row r="37" spans="1:1" x14ac:dyDescent="0.25">
      <c r="A37" s="959"/>
    </row>
    <row r="38" spans="1:1" x14ac:dyDescent="0.25">
      <c r="A38" s="959"/>
    </row>
    <row r="39" spans="1:1" x14ac:dyDescent="0.25">
      <c r="A39" s="959"/>
    </row>
    <row r="40" spans="1:1" x14ac:dyDescent="0.25">
      <c r="A40" s="959"/>
    </row>
    <row r="41" spans="1:1" x14ac:dyDescent="0.25">
      <c r="A41" s="959"/>
    </row>
    <row r="42" spans="1:1" x14ac:dyDescent="0.25">
      <c r="A42" s="959"/>
    </row>
    <row r="43" spans="1:1" x14ac:dyDescent="0.25">
      <c r="A43" s="959"/>
    </row>
    <row r="44" spans="1:1" x14ac:dyDescent="0.25">
      <c r="A44" s="959"/>
    </row>
    <row r="45" spans="1:1" x14ac:dyDescent="0.25">
      <c r="A45" s="959"/>
    </row>
    <row r="46" spans="1:1" x14ac:dyDescent="0.25">
      <c r="A46" s="959"/>
    </row>
    <row r="47" spans="1:1" x14ac:dyDescent="0.25">
      <c r="A47" s="959"/>
    </row>
    <row r="48" spans="1:1" x14ac:dyDescent="0.25">
      <c r="A48" s="959"/>
    </row>
    <row r="49" spans="1:2" x14ac:dyDescent="0.25">
      <c r="A49" s="959"/>
    </row>
    <row r="50" spans="1:2" x14ac:dyDescent="0.25">
      <c r="A50" s="959"/>
    </row>
    <row r="51" spans="1:2" x14ac:dyDescent="0.25">
      <c r="A51" s="959"/>
    </row>
    <row r="52" spans="1:2" x14ac:dyDescent="0.25">
      <c r="A52" s="959"/>
    </row>
    <row r="53" spans="1:2" x14ac:dyDescent="0.25">
      <c r="A53" s="959"/>
    </row>
    <row r="56" spans="1:2" x14ac:dyDescent="0.25">
      <c r="B56" s="718" t="s">
        <v>475</v>
      </c>
    </row>
    <row r="60" spans="1:2" x14ac:dyDescent="0.25">
      <c r="B60" s="718" t="s">
        <v>479</v>
      </c>
    </row>
    <row r="62" spans="1:2" ht="30" x14ac:dyDescent="0.25">
      <c r="A62" s="727">
        <v>44952</v>
      </c>
      <c r="B62" s="717" t="s">
        <v>494</v>
      </c>
    </row>
    <row r="63" spans="1:2" ht="54" customHeight="1" x14ac:dyDescent="0.25">
      <c r="A63" s="727">
        <v>44952</v>
      </c>
      <c r="B63" s="717" t="s">
        <v>495</v>
      </c>
    </row>
    <row r="64" spans="1:2" ht="45" x14ac:dyDescent="0.25">
      <c r="A64" s="727">
        <v>44956</v>
      </c>
      <c r="B64" s="717" t="s">
        <v>496</v>
      </c>
    </row>
    <row r="65" spans="1:1" x14ac:dyDescent="0.25">
      <c r="A65" s="727"/>
    </row>
  </sheetData>
  <mergeCells count="3">
    <mergeCell ref="A6:A29"/>
    <mergeCell ref="A31:A53"/>
    <mergeCell ref="A1:B1"/>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rgb="FF92D050"/>
  </sheetPr>
  <dimension ref="A1:R43"/>
  <sheetViews>
    <sheetView zoomScale="70" zoomScaleNormal="70" workbookViewId="0">
      <selection activeCell="W19" sqref="W19"/>
    </sheetView>
  </sheetViews>
  <sheetFormatPr baseColWidth="10" defaultColWidth="11.5703125" defaultRowHeight="15" x14ac:dyDescent="0.25"/>
  <cols>
    <col min="1" max="16384" width="11.5703125" style="66"/>
  </cols>
  <sheetData>
    <row r="1" spans="1:18" x14ac:dyDescent="0.25">
      <c r="A1" s="65"/>
      <c r="B1" s="65"/>
      <c r="C1" s="65"/>
      <c r="D1" s="65"/>
      <c r="E1" s="65"/>
      <c r="F1" s="65"/>
      <c r="G1" s="65"/>
      <c r="H1" s="65"/>
      <c r="I1" s="65"/>
      <c r="J1" s="65"/>
      <c r="K1" s="65"/>
      <c r="L1" s="65"/>
      <c r="M1" s="65"/>
      <c r="N1" s="65"/>
      <c r="O1" s="65"/>
      <c r="P1" s="65"/>
      <c r="Q1" s="65"/>
      <c r="R1" s="65"/>
    </row>
    <row r="2" spans="1:18" x14ac:dyDescent="0.25">
      <c r="A2" s="65"/>
      <c r="B2" s="65"/>
      <c r="C2" s="65"/>
      <c r="D2" s="65"/>
      <c r="E2" s="65"/>
      <c r="F2" s="65"/>
      <c r="G2" s="65"/>
      <c r="H2" s="65"/>
      <c r="I2" s="65"/>
      <c r="J2" s="65"/>
      <c r="K2" s="65"/>
      <c r="L2" s="65"/>
      <c r="M2" s="65"/>
      <c r="N2" s="65"/>
      <c r="O2" s="65"/>
      <c r="P2" s="65"/>
      <c r="Q2" s="65"/>
      <c r="R2" s="65"/>
    </row>
    <row r="3" spans="1:18" x14ac:dyDescent="0.25">
      <c r="A3" s="65"/>
      <c r="B3" s="65"/>
      <c r="C3" s="65"/>
      <c r="D3" s="65"/>
      <c r="E3" s="65"/>
      <c r="F3" s="65"/>
      <c r="G3" s="65"/>
      <c r="H3" s="65"/>
      <c r="I3" s="65"/>
      <c r="J3" s="65"/>
      <c r="K3" s="65"/>
      <c r="L3" s="65"/>
      <c r="M3" s="65"/>
      <c r="N3" s="65"/>
      <c r="O3" s="65"/>
      <c r="P3" s="65"/>
      <c r="Q3" s="65"/>
      <c r="R3" s="65"/>
    </row>
    <row r="4" spans="1:18" x14ac:dyDescent="0.25">
      <c r="A4" s="65"/>
      <c r="B4" s="65"/>
      <c r="C4" s="65"/>
      <c r="D4" s="65"/>
      <c r="E4" s="65"/>
      <c r="F4" s="65"/>
      <c r="G4" s="65"/>
      <c r="H4" s="65"/>
      <c r="I4" s="65"/>
      <c r="J4" s="65"/>
      <c r="K4" s="65"/>
      <c r="L4" s="65"/>
      <c r="M4" s="65"/>
      <c r="N4" s="65"/>
      <c r="O4" s="65"/>
      <c r="P4" s="65"/>
      <c r="Q4" s="65"/>
      <c r="R4" s="65"/>
    </row>
    <row r="5" spans="1:18" x14ac:dyDescent="0.25">
      <c r="A5" s="65"/>
      <c r="B5" s="65"/>
      <c r="C5" s="65"/>
      <c r="D5" s="65"/>
      <c r="E5" s="65"/>
      <c r="F5" s="65"/>
      <c r="G5" s="65"/>
      <c r="H5" s="65"/>
      <c r="I5" s="65"/>
      <c r="J5" s="65"/>
      <c r="K5" s="65"/>
      <c r="L5" s="65"/>
      <c r="M5" s="65"/>
      <c r="N5" s="65"/>
      <c r="O5" s="65"/>
      <c r="P5" s="65"/>
      <c r="Q5" s="65"/>
      <c r="R5" s="65"/>
    </row>
    <row r="6" spans="1:18" x14ac:dyDescent="0.25">
      <c r="A6" s="65"/>
      <c r="B6" s="65"/>
      <c r="C6" s="65"/>
      <c r="D6" s="65"/>
      <c r="E6" s="65"/>
      <c r="F6" s="65"/>
      <c r="G6" s="65"/>
      <c r="H6" s="65"/>
      <c r="I6" s="65"/>
      <c r="J6" s="65"/>
      <c r="K6" s="65"/>
      <c r="L6" s="65"/>
      <c r="M6" s="65"/>
      <c r="N6" s="65"/>
      <c r="O6" s="65"/>
      <c r="P6" s="65"/>
      <c r="Q6" s="65"/>
      <c r="R6" s="65"/>
    </row>
    <row r="7" spans="1:18" x14ac:dyDescent="0.25">
      <c r="A7" s="65"/>
      <c r="B7" s="65"/>
      <c r="C7" s="65"/>
      <c r="D7" s="65"/>
      <c r="E7" s="65"/>
      <c r="F7" s="65"/>
      <c r="G7" s="65"/>
      <c r="H7" s="65"/>
      <c r="I7" s="65"/>
      <c r="J7" s="65"/>
      <c r="K7" s="65"/>
      <c r="L7" s="65"/>
      <c r="M7" s="65"/>
      <c r="N7" s="65"/>
      <c r="O7" s="65"/>
      <c r="P7" s="65"/>
      <c r="Q7" s="65"/>
      <c r="R7" s="65"/>
    </row>
    <row r="8" spans="1:18" x14ac:dyDescent="0.25">
      <c r="A8" s="65"/>
      <c r="B8" s="65"/>
      <c r="C8" s="65"/>
      <c r="D8" s="65"/>
      <c r="E8" s="65"/>
      <c r="F8" s="65"/>
      <c r="G8" s="65"/>
      <c r="H8" s="65"/>
      <c r="I8" s="65"/>
      <c r="J8" s="65"/>
      <c r="K8" s="65"/>
      <c r="L8" s="65"/>
      <c r="M8" s="65"/>
      <c r="N8" s="65"/>
      <c r="O8" s="65"/>
      <c r="P8" s="65"/>
      <c r="Q8" s="65"/>
      <c r="R8" s="65"/>
    </row>
    <row r="9" spans="1:18" x14ac:dyDescent="0.25">
      <c r="A9" s="65"/>
      <c r="B9" s="65"/>
      <c r="C9" s="65"/>
      <c r="D9" s="65"/>
      <c r="E9" s="65"/>
      <c r="F9" s="65"/>
      <c r="G9" s="65"/>
      <c r="H9" s="65"/>
      <c r="I9" s="65"/>
      <c r="J9" s="65"/>
      <c r="K9" s="65"/>
      <c r="L9" s="65"/>
      <c r="M9" s="65"/>
      <c r="N9" s="65"/>
      <c r="O9" s="65"/>
      <c r="P9" s="65"/>
      <c r="Q9" s="65"/>
      <c r="R9" s="65"/>
    </row>
    <row r="10" spans="1:18" x14ac:dyDescent="0.25">
      <c r="A10" s="65"/>
      <c r="B10" s="65"/>
      <c r="C10" s="65"/>
      <c r="D10" s="65"/>
      <c r="E10" s="65"/>
      <c r="F10" s="65"/>
      <c r="G10" s="65"/>
      <c r="H10" s="65"/>
      <c r="I10" s="65"/>
      <c r="J10" s="65"/>
      <c r="K10" s="65"/>
      <c r="L10" s="65"/>
      <c r="M10" s="65"/>
      <c r="N10" s="65"/>
      <c r="O10" s="65"/>
      <c r="P10" s="65"/>
      <c r="Q10" s="65"/>
      <c r="R10" s="65"/>
    </row>
    <row r="11" spans="1:18" x14ac:dyDescent="0.25">
      <c r="A11" s="65"/>
      <c r="B11" s="65"/>
      <c r="C11" s="65"/>
      <c r="D11" s="65"/>
      <c r="E11" s="65"/>
      <c r="F11" s="65"/>
      <c r="G11" s="65"/>
      <c r="H11" s="65"/>
      <c r="I11" s="65"/>
      <c r="J11" s="65"/>
      <c r="K11" s="65"/>
      <c r="L11" s="65"/>
      <c r="M11" s="65"/>
      <c r="N11" s="65"/>
      <c r="O11" s="65"/>
      <c r="P11" s="65"/>
      <c r="Q11" s="65"/>
      <c r="R11" s="65"/>
    </row>
    <row r="12" spans="1:18" x14ac:dyDescent="0.25">
      <c r="A12" s="65"/>
      <c r="B12" s="65"/>
      <c r="C12" s="65"/>
      <c r="D12" s="65"/>
      <c r="E12" s="65"/>
      <c r="F12" s="65"/>
      <c r="G12" s="65"/>
      <c r="H12" s="65"/>
      <c r="I12" s="65"/>
      <c r="J12" s="65"/>
      <c r="K12" s="65"/>
      <c r="L12" s="65"/>
      <c r="M12" s="65"/>
      <c r="N12" s="65"/>
      <c r="O12" s="65"/>
      <c r="P12" s="65"/>
      <c r="Q12" s="65"/>
      <c r="R12" s="65"/>
    </row>
    <row r="13" spans="1:18" x14ac:dyDescent="0.25">
      <c r="A13" s="65"/>
      <c r="B13" s="65"/>
      <c r="C13" s="65"/>
      <c r="D13" s="65"/>
      <c r="E13" s="65"/>
      <c r="F13" s="65"/>
      <c r="G13" s="65"/>
      <c r="H13" s="65"/>
      <c r="I13" s="65"/>
      <c r="J13" s="65"/>
      <c r="K13" s="65"/>
      <c r="L13" s="65"/>
      <c r="M13" s="65"/>
      <c r="N13" s="65"/>
      <c r="O13" s="65"/>
      <c r="P13" s="65"/>
      <c r="Q13" s="65"/>
      <c r="R13" s="65"/>
    </row>
    <row r="14" spans="1:18" x14ac:dyDescent="0.25">
      <c r="A14" s="65"/>
      <c r="B14" s="65"/>
      <c r="C14" s="65"/>
      <c r="D14" s="65"/>
      <c r="E14" s="65"/>
      <c r="F14" s="65"/>
      <c r="G14" s="65"/>
      <c r="H14" s="65"/>
      <c r="I14" s="65"/>
      <c r="J14" s="65"/>
      <c r="K14" s="65"/>
      <c r="L14" s="65"/>
      <c r="M14" s="65"/>
      <c r="N14" s="65"/>
      <c r="O14" s="65"/>
      <c r="P14" s="65"/>
      <c r="Q14" s="65"/>
      <c r="R14" s="65"/>
    </row>
    <row r="15" spans="1:18" x14ac:dyDescent="0.25">
      <c r="A15" s="65"/>
      <c r="B15" s="65"/>
      <c r="C15" s="65"/>
      <c r="D15" s="65"/>
      <c r="E15" s="65"/>
      <c r="F15" s="65"/>
      <c r="G15" s="65"/>
      <c r="H15" s="65"/>
      <c r="I15" s="65"/>
      <c r="J15" s="65"/>
      <c r="K15" s="65"/>
      <c r="L15" s="65"/>
      <c r="M15" s="65"/>
      <c r="N15" s="65"/>
      <c r="O15" s="65"/>
      <c r="P15" s="65"/>
      <c r="Q15" s="65"/>
      <c r="R15" s="65"/>
    </row>
    <row r="16" spans="1:18" x14ac:dyDescent="0.25">
      <c r="A16" s="65"/>
      <c r="B16" s="65"/>
      <c r="C16" s="65"/>
      <c r="D16" s="65"/>
      <c r="E16" s="65"/>
      <c r="F16" s="65"/>
      <c r="G16" s="65"/>
      <c r="H16" s="65"/>
      <c r="I16" s="65"/>
      <c r="J16" s="65"/>
      <c r="K16" s="65"/>
      <c r="L16" s="65"/>
      <c r="M16" s="65"/>
      <c r="N16" s="65"/>
      <c r="O16" s="65"/>
      <c r="P16" s="65"/>
      <c r="Q16" s="65"/>
      <c r="R16" s="65"/>
    </row>
    <row r="17" spans="1:18" x14ac:dyDescent="0.25">
      <c r="A17" s="65"/>
      <c r="B17" s="65"/>
      <c r="C17" s="65"/>
      <c r="D17" s="65"/>
      <c r="E17" s="65"/>
      <c r="F17" s="65"/>
      <c r="G17" s="65"/>
      <c r="H17" s="65"/>
      <c r="I17" s="65"/>
      <c r="J17" s="65"/>
      <c r="K17" s="65"/>
      <c r="L17" s="65"/>
      <c r="M17" s="65"/>
      <c r="N17" s="65"/>
      <c r="O17" s="65"/>
      <c r="P17" s="65"/>
      <c r="Q17" s="65"/>
      <c r="R17" s="65"/>
    </row>
    <row r="18" spans="1:18" x14ac:dyDescent="0.25">
      <c r="A18" s="65"/>
      <c r="B18" s="65"/>
      <c r="C18" s="65"/>
      <c r="D18" s="65"/>
      <c r="E18" s="65"/>
      <c r="F18" s="65"/>
      <c r="G18" s="65"/>
      <c r="H18" s="65"/>
      <c r="I18" s="65"/>
      <c r="J18" s="65"/>
      <c r="K18" s="65"/>
      <c r="L18" s="65"/>
      <c r="M18" s="65"/>
      <c r="N18" s="65"/>
      <c r="O18" s="65"/>
      <c r="P18" s="65"/>
      <c r="Q18" s="65"/>
      <c r="R18" s="65"/>
    </row>
    <row r="19" spans="1:18" x14ac:dyDescent="0.25">
      <c r="A19" s="65"/>
      <c r="B19" s="65"/>
      <c r="C19" s="65"/>
      <c r="D19" s="65"/>
      <c r="E19" s="65"/>
      <c r="F19" s="65"/>
      <c r="G19" s="65"/>
      <c r="H19" s="65"/>
      <c r="I19" s="65"/>
      <c r="J19" s="65"/>
      <c r="K19" s="65"/>
      <c r="L19" s="65"/>
      <c r="M19" s="65"/>
      <c r="N19" s="65"/>
      <c r="O19" s="65"/>
      <c r="P19" s="65"/>
      <c r="Q19" s="65"/>
      <c r="R19" s="65"/>
    </row>
    <row r="20" spans="1:18" x14ac:dyDescent="0.25">
      <c r="A20" s="65"/>
      <c r="B20" s="65"/>
      <c r="C20" s="65"/>
      <c r="D20" s="65"/>
      <c r="E20" s="65"/>
      <c r="F20" s="65"/>
      <c r="G20" s="65"/>
      <c r="H20" s="65"/>
      <c r="I20" s="65"/>
      <c r="J20" s="65"/>
      <c r="K20" s="65"/>
      <c r="L20" s="65"/>
      <c r="M20" s="65"/>
      <c r="N20" s="65"/>
      <c r="O20" s="65"/>
      <c r="P20" s="65"/>
      <c r="Q20" s="65"/>
      <c r="R20" s="65"/>
    </row>
    <row r="21" spans="1:18" x14ac:dyDescent="0.25">
      <c r="A21" s="65"/>
      <c r="B21" s="65"/>
      <c r="C21" s="65"/>
      <c r="D21" s="65"/>
      <c r="E21" s="65"/>
      <c r="F21" s="65"/>
      <c r="G21" s="65"/>
      <c r="H21" s="65"/>
      <c r="I21" s="65"/>
      <c r="J21" s="65"/>
      <c r="K21" s="65"/>
      <c r="L21" s="65"/>
      <c r="M21" s="65"/>
      <c r="N21" s="65"/>
      <c r="O21" s="65"/>
      <c r="P21" s="65"/>
      <c r="Q21" s="65"/>
      <c r="R21" s="65"/>
    </row>
    <row r="22" spans="1:18" x14ac:dyDescent="0.25">
      <c r="A22" s="65"/>
      <c r="B22" s="65"/>
      <c r="C22" s="65"/>
      <c r="D22" s="65"/>
      <c r="E22" s="65"/>
      <c r="F22" s="65"/>
      <c r="G22" s="65"/>
      <c r="H22" s="65"/>
      <c r="I22" s="65"/>
      <c r="J22" s="65"/>
      <c r="K22" s="65"/>
      <c r="L22" s="65"/>
      <c r="M22" s="65"/>
      <c r="N22" s="65"/>
      <c r="O22" s="65"/>
      <c r="P22" s="65"/>
      <c r="Q22" s="65"/>
      <c r="R22" s="65"/>
    </row>
    <row r="23" spans="1:18" x14ac:dyDescent="0.25">
      <c r="A23" s="65"/>
      <c r="B23" s="65" t="s">
        <v>248</v>
      </c>
      <c r="C23" s="65"/>
      <c r="D23" s="65"/>
      <c r="E23" s="65"/>
      <c r="F23" s="65"/>
      <c r="G23" s="65"/>
      <c r="H23" s="65"/>
      <c r="I23" s="65"/>
      <c r="J23" s="65"/>
      <c r="K23" s="65"/>
      <c r="L23" s="65"/>
      <c r="M23" s="65"/>
      <c r="N23" s="65"/>
      <c r="O23" s="65"/>
      <c r="P23" s="65"/>
      <c r="Q23" s="65"/>
      <c r="R23" s="65"/>
    </row>
    <row r="24" spans="1:18" x14ac:dyDescent="0.25">
      <c r="A24" s="65"/>
      <c r="B24" s="65"/>
      <c r="C24" s="65" t="s">
        <v>249</v>
      </c>
      <c r="D24" s="65"/>
      <c r="E24" s="65"/>
      <c r="F24" s="65"/>
      <c r="G24" s="65"/>
      <c r="H24" s="65"/>
      <c r="I24" s="65"/>
      <c r="J24" s="65"/>
      <c r="K24" s="65"/>
      <c r="L24" s="65"/>
      <c r="M24" s="65"/>
      <c r="N24" s="65"/>
      <c r="O24" s="65"/>
      <c r="P24" s="65"/>
      <c r="Q24" s="65"/>
      <c r="R24" s="65"/>
    </row>
    <row r="25" spans="1:18" x14ac:dyDescent="0.25">
      <c r="A25" s="65"/>
      <c r="B25" s="65"/>
      <c r="C25" s="65"/>
      <c r="D25" s="65"/>
      <c r="E25" s="65"/>
      <c r="F25" s="65"/>
      <c r="G25" s="65"/>
      <c r="H25" s="65"/>
      <c r="I25" s="65"/>
      <c r="J25" s="65"/>
      <c r="K25" s="65"/>
      <c r="L25" s="65"/>
      <c r="M25" s="65"/>
      <c r="N25" s="65"/>
      <c r="O25" s="65"/>
      <c r="P25" s="65"/>
      <c r="Q25" s="65"/>
      <c r="R25" s="65"/>
    </row>
    <row r="26" spans="1:18" x14ac:dyDescent="0.25">
      <c r="A26" s="65"/>
      <c r="B26" s="65"/>
      <c r="C26" s="65"/>
      <c r="D26" s="65"/>
      <c r="E26" s="65"/>
      <c r="F26" s="65"/>
      <c r="G26" s="65"/>
      <c r="H26" s="65"/>
      <c r="I26" s="65"/>
      <c r="J26" s="65"/>
      <c r="K26" s="65"/>
      <c r="L26" s="65"/>
      <c r="M26" s="65"/>
      <c r="N26" s="65"/>
      <c r="O26" s="65"/>
      <c r="P26" s="65"/>
      <c r="Q26" s="65"/>
      <c r="R26" s="65"/>
    </row>
    <row r="27" spans="1:18" x14ac:dyDescent="0.25">
      <c r="A27" s="65"/>
      <c r="B27" s="65"/>
      <c r="C27" s="65"/>
      <c r="D27" s="65"/>
      <c r="E27" s="65"/>
      <c r="F27" s="65"/>
      <c r="G27" s="65"/>
      <c r="H27" s="65"/>
      <c r="I27" s="65"/>
      <c r="J27" s="65"/>
      <c r="K27" s="65"/>
      <c r="L27" s="65"/>
      <c r="M27" s="65"/>
      <c r="N27" s="65"/>
      <c r="O27" s="65"/>
      <c r="P27" s="65"/>
      <c r="Q27" s="65"/>
      <c r="R27" s="65"/>
    </row>
    <row r="28" spans="1:18" x14ac:dyDescent="0.25">
      <c r="A28" s="65"/>
      <c r="B28" s="65"/>
      <c r="C28" s="65"/>
      <c r="D28" s="65"/>
      <c r="E28" s="65"/>
      <c r="F28" s="65"/>
      <c r="G28" s="65"/>
      <c r="H28" s="65"/>
      <c r="I28" s="65"/>
      <c r="J28" s="65"/>
      <c r="K28" s="65"/>
      <c r="L28" s="65"/>
      <c r="M28" s="65"/>
      <c r="N28" s="65"/>
      <c r="O28" s="65"/>
      <c r="P28" s="65"/>
      <c r="Q28" s="65"/>
      <c r="R28" s="65"/>
    </row>
    <row r="29" spans="1:18" x14ac:dyDescent="0.25">
      <c r="A29" s="65"/>
      <c r="B29" s="65"/>
      <c r="C29" s="65"/>
      <c r="D29" s="65"/>
      <c r="E29" s="65"/>
      <c r="F29" s="65"/>
      <c r="G29" s="65"/>
      <c r="H29" s="65"/>
      <c r="I29" s="65"/>
      <c r="J29" s="65"/>
      <c r="K29" s="65"/>
      <c r="L29" s="65"/>
      <c r="M29" s="65"/>
      <c r="N29" s="65"/>
      <c r="O29" s="65"/>
      <c r="P29" s="65"/>
      <c r="Q29" s="65"/>
      <c r="R29" s="65"/>
    </row>
    <row r="30" spans="1:18" x14ac:dyDescent="0.25">
      <c r="A30" s="65"/>
      <c r="B30" s="65"/>
      <c r="C30" s="65"/>
      <c r="D30" s="65"/>
      <c r="E30" s="65"/>
      <c r="F30" s="65"/>
      <c r="G30" s="65"/>
      <c r="H30" s="65"/>
      <c r="I30" s="65"/>
      <c r="J30" s="65"/>
      <c r="K30" s="65"/>
      <c r="L30" s="65"/>
      <c r="M30" s="65"/>
      <c r="N30" s="65"/>
      <c r="O30" s="65"/>
      <c r="P30" s="65"/>
      <c r="Q30" s="65"/>
      <c r="R30" s="65"/>
    </row>
    <row r="31" spans="1:18" x14ac:dyDescent="0.25">
      <c r="A31" s="65"/>
      <c r="B31" s="65"/>
      <c r="C31" s="65"/>
      <c r="D31" s="65"/>
      <c r="E31" s="65"/>
      <c r="F31" s="65"/>
      <c r="G31" s="65"/>
      <c r="H31" s="65"/>
      <c r="I31" s="65"/>
      <c r="J31" s="65"/>
      <c r="K31" s="65"/>
      <c r="L31" s="65"/>
      <c r="M31" s="65"/>
      <c r="N31" s="65"/>
      <c r="O31" s="65"/>
      <c r="P31" s="65"/>
      <c r="Q31" s="65"/>
      <c r="R31" s="65"/>
    </row>
    <row r="32" spans="1:18" x14ac:dyDescent="0.25">
      <c r="A32" s="65"/>
      <c r="B32" s="65"/>
      <c r="C32" s="65"/>
      <c r="D32" s="65"/>
      <c r="E32" s="65"/>
      <c r="F32" s="65"/>
      <c r="G32" s="65"/>
      <c r="H32" s="65"/>
      <c r="I32" s="65"/>
      <c r="J32" s="65"/>
      <c r="K32" s="65"/>
      <c r="L32" s="65"/>
      <c r="M32" s="65"/>
      <c r="N32" s="65"/>
      <c r="O32" s="65"/>
      <c r="P32" s="65"/>
      <c r="Q32" s="65"/>
      <c r="R32" s="65"/>
    </row>
    <row r="33" spans="1:18" x14ac:dyDescent="0.25">
      <c r="A33" s="65"/>
      <c r="B33" s="65"/>
      <c r="C33" s="65"/>
      <c r="D33" s="65"/>
      <c r="E33" s="65"/>
      <c r="F33" s="65"/>
      <c r="G33" s="65"/>
      <c r="H33" s="65"/>
      <c r="I33" s="65"/>
      <c r="J33" s="65"/>
      <c r="K33" s="65"/>
      <c r="L33" s="65"/>
      <c r="M33" s="65"/>
      <c r="N33" s="65"/>
      <c r="O33" s="65"/>
      <c r="P33" s="65"/>
      <c r="Q33" s="65"/>
      <c r="R33" s="65"/>
    </row>
    <row r="34" spans="1:18" x14ac:dyDescent="0.25">
      <c r="A34" s="65"/>
      <c r="B34" s="65"/>
      <c r="C34" s="65"/>
      <c r="D34" s="65"/>
      <c r="E34" s="65"/>
      <c r="F34" s="65"/>
      <c r="G34" s="65"/>
      <c r="H34" s="65"/>
      <c r="I34" s="65"/>
      <c r="J34" s="65"/>
      <c r="K34" s="65"/>
      <c r="L34" s="65"/>
      <c r="M34" s="65"/>
      <c r="N34" s="65"/>
      <c r="O34" s="65"/>
      <c r="P34" s="65"/>
      <c r="Q34" s="65"/>
      <c r="R34" s="65"/>
    </row>
    <row r="35" spans="1:18" x14ac:dyDescent="0.25">
      <c r="A35" s="65"/>
      <c r="B35" s="65"/>
      <c r="C35" s="65"/>
      <c r="D35" s="65"/>
      <c r="E35" s="65"/>
      <c r="F35" s="65"/>
      <c r="G35" s="65"/>
      <c r="H35" s="65"/>
      <c r="I35" s="65"/>
      <c r="J35" s="65"/>
      <c r="K35" s="65"/>
      <c r="L35" s="65"/>
      <c r="M35" s="65"/>
      <c r="N35" s="65"/>
      <c r="O35" s="65"/>
      <c r="P35" s="65"/>
      <c r="Q35" s="65"/>
      <c r="R35" s="65"/>
    </row>
    <row r="36" spans="1:18" x14ac:dyDescent="0.25">
      <c r="A36" s="65"/>
      <c r="B36" s="65"/>
      <c r="C36" s="65"/>
      <c r="D36" s="65"/>
      <c r="E36" s="65"/>
      <c r="F36" s="65"/>
      <c r="G36" s="65"/>
      <c r="H36" s="65"/>
      <c r="I36" s="65"/>
      <c r="J36" s="65"/>
      <c r="K36" s="65"/>
      <c r="L36" s="65"/>
      <c r="M36" s="65"/>
      <c r="N36" s="65"/>
      <c r="O36" s="65"/>
      <c r="P36" s="65"/>
      <c r="Q36" s="65"/>
      <c r="R36" s="65"/>
    </row>
    <row r="37" spans="1:18" x14ac:dyDescent="0.25">
      <c r="A37" s="65"/>
      <c r="B37" s="65"/>
      <c r="C37" s="65"/>
      <c r="D37" s="65"/>
      <c r="E37" s="65"/>
      <c r="F37" s="65"/>
      <c r="G37" s="65"/>
      <c r="H37" s="65"/>
      <c r="I37" s="65"/>
      <c r="J37" s="65"/>
      <c r="K37" s="65"/>
      <c r="L37" s="65"/>
      <c r="M37" s="65"/>
      <c r="N37" s="65"/>
      <c r="O37" s="65"/>
      <c r="P37" s="65"/>
      <c r="Q37" s="65"/>
      <c r="R37" s="65"/>
    </row>
    <row r="38" spans="1:18" x14ac:dyDescent="0.25">
      <c r="A38" s="65"/>
      <c r="B38" s="65"/>
      <c r="C38" s="65"/>
      <c r="D38" s="65"/>
      <c r="E38" s="65"/>
      <c r="F38" s="65"/>
      <c r="G38" s="65"/>
      <c r="H38" s="65"/>
      <c r="I38" s="65"/>
      <c r="J38" s="65"/>
      <c r="K38" s="65"/>
      <c r="L38" s="65"/>
      <c r="M38" s="65"/>
      <c r="N38" s="65"/>
      <c r="O38" s="65"/>
      <c r="P38" s="65"/>
      <c r="Q38" s="65"/>
      <c r="R38" s="65"/>
    </row>
    <row r="39" spans="1:18" x14ac:dyDescent="0.25">
      <c r="A39" s="65"/>
      <c r="B39" s="65"/>
      <c r="C39" s="65"/>
      <c r="D39" s="65"/>
      <c r="E39" s="65"/>
      <c r="F39" s="65"/>
      <c r="G39" s="65"/>
      <c r="H39" s="65"/>
      <c r="I39" s="65"/>
      <c r="J39" s="65"/>
      <c r="K39" s="65"/>
      <c r="L39" s="65"/>
      <c r="M39" s="65"/>
      <c r="N39" s="65"/>
      <c r="O39" s="65"/>
      <c r="P39" s="65"/>
      <c r="Q39" s="65"/>
      <c r="R39" s="65"/>
    </row>
    <row r="40" spans="1:18" x14ac:dyDescent="0.25">
      <c r="A40" s="65"/>
      <c r="B40" s="65"/>
      <c r="C40" s="65"/>
      <c r="D40" s="65"/>
      <c r="E40" s="65"/>
      <c r="F40" s="65"/>
      <c r="G40" s="65"/>
      <c r="H40" s="65"/>
      <c r="I40" s="65"/>
      <c r="J40" s="65"/>
      <c r="K40" s="65"/>
      <c r="L40" s="65"/>
      <c r="M40" s="65"/>
      <c r="N40" s="65"/>
      <c r="O40" s="65"/>
      <c r="P40" s="65"/>
      <c r="Q40" s="65"/>
      <c r="R40" s="65"/>
    </row>
    <row r="41" spans="1:18" x14ac:dyDescent="0.25">
      <c r="A41" s="65"/>
      <c r="B41" s="65"/>
      <c r="C41" s="65"/>
      <c r="D41" s="65"/>
      <c r="E41" s="65"/>
      <c r="F41" s="65"/>
      <c r="G41" s="65"/>
      <c r="H41" s="65"/>
      <c r="I41" s="65"/>
      <c r="J41" s="65"/>
      <c r="K41" s="65"/>
      <c r="L41" s="65"/>
      <c r="M41" s="65"/>
      <c r="N41" s="65"/>
      <c r="O41" s="65"/>
      <c r="P41" s="65"/>
      <c r="Q41" s="65"/>
      <c r="R41" s="65"/>
    </row>
    <row r="42" spans="1:18" x14ac:dyDescent="0.25">
      <c r="A42" s="65"/>
      <c r="B42" s="65"/>
      <c r="C42" s="65"/>
      <c r="D42" s="65"/>
      <c r="E42" s="65"/>
      <c r="F42" s="65"/>
      <c r="G42" s="65"/>
      <c r="H42" s="65"/>
      <c r="I42" s="65"/>
      <c r="J42" s="65"/>
      <c r="K42" s="65"/>
      <c r="L42" s="65"/>
      <c r="M42" s="65"/>
      <c r="N42" s="65"/>
      <c r="O42" s="65"/>
      <c r="P42" s="65"/>
      <c r="Q42" s="65"/>
      <c r="R42" s="65"/>
    </row>
    <row r="43" spans="1:18" x14ac:dyDescent="0.25">
      <c r="A43" s="65"/>
      <c r="B43" s="65"/>
      <c r="C43" s="65"/>
      <c r="D43" s="65"/>
      <c r="E43" s="65"/>
      <c r="F43" s="65"/>
      <c r="G43" s="65"/>
      <c r="H43" s="65"/>
      <c r="I43" s="65"/>
      <c r="J43" s="65"/>
      <c r="K43" s="65"/>
      <c r="L43" s="65"/>
      <c r="M43" s="65"/>
      <c r="N43" s="65"/>
      <c r="O43" s="65"/>
      <c r="P43" s="65"/>
      <c r="Q43" s="65"/>
      <c r="R43" s="65"/>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tabColor theme="8"/>
  </sheetPr>
  <dimension ref="A1:T7"/>
  <sheetViews>
    <sheetView zoomScale="66" zoomScaleNormal="66" workbookViewId="0">
      <selection sqref="A1:T1"/>
    </sheetView>
  </sheetViews>
  <sheetFormatPr baseColWidth="10" defaultRowHeight="15" x14ac:dyDescent="0.25"/>
  <cols>
    <col min="1" max="1" width="39.5703125" style="715" customWidth="1"/>
    <col min="2" max="16384" width="11.42578125" style="715"/>
  </cols>
  <sheetData>
    <row r="1" spans="1:20" ht="31.5" x14ac:dyDescent="0.5">
      <c r="A1" s="961" t="s">
        <v>472</v>
      </c>
      <c r="B1" s="961"/>
      <c r="C1" s="961"/>
      <c r="D1" s="961"/>
      <c r="E1" s="961"/>
      <c r="F1" s="961"/>
      <c r="G1" s="961"/>
      <c r="H1" s="961"/>
      <c r="I1" s="961"/>
      <c r="J1" s="961"/>
      <c r="K1" s="961"/>
      <c r="L1" s="961"/>
      <c r="M1" s="961"/>
      <c r="N1" s="961"/>
      <c r="O1" s="961"/>
      <c r="P1" s="961"/>
      <c r="Q1" s="961"/>
      <c r="R1" s="961"/>
      <c r="S1" s="961"/>
      <c r="T1" s="961"/>
    </row>
    <row r="2" spans="1:20" ht="57" customHeight="1" x14ac:dyDescent="0.25">
      <c r="A2" s="962"/>
      <c r="B2" s="962"/>
      <c r="C2" s="962"/>
      <c r="D2" s="962"/>
      <c r="E2" s="962"/>
      <c r="F2" s="962"/>
      <c r="G2" s="962"/>
      <c r="H2" s="962"/>
      <c r="I2" s="962"/>
      <c r="J2" s="962"/>
      <c r="K2" s="962"/>
      <c r="L2" s="962"/>
      <c r="M2" s="962"/>
    </row>
    <row r="3" spans="1:20" ht="57" customHeight="1" x14ac:dyDescent="0.25">
      <c r="A3" s="962"/>
      <c r="B3" s="962"/>
      <c r="C3" s="962"/>
      <c r="D3" s="962"/>
      <c r="E3" s="962"/>
      <c r="F3" s="962"/>
      <c r="G3" s="962"/>
      <c r="H3" s="962"/>
      <c r="I3" s="962"/>
      <c r="J3" s="962"/>
      <c r="K3" s="962"/>
      <c r="L3" s="962"/>
      <c r="M3" s="962"/>
    </row>
    <row r="4" spans="1:20" ht="57" customHeight="1" x14ac:dyDescent="0.25">
      <c r="A4" s="962"/>
      <c r="B4" s="962"/>
      <c r="C4" s="962"/>
      <c r="D4" s="962"/>
      <c r="E4" s="962"/>
      <c r="F4" s="962"/>
      <c r="G4" s="962"/>
      <c r="H4" s="962"/>
      <c r="I4" s="962"/>
      <c r="J4" s="962"/>
      <c r="K4" s="962"/>
      <c r="L4" s="962"/>
      <c r="M4" s="962"/>
    </row>
    <row r="5" spans="1:20" ht="16.5" hidden="1" customHeight="1" x14ac:dyDescent="0.25">
      <c r="A5" s="962"/>
      <c r="B5" s="962"/>
      <c r="C5" s="962"/>
      <c r="D5" s="962"/>
      <c r="E5" s="962"/>
      <c r="F5" s="962"/>
      <c r="G5" s="962"/>
      <c r="H5" s="962"/>
      <c r="I5" s="962"/>
      <c r="J5" s="962"/>
      <c r="K5" s="962"/>
      <c r="L5" s="962"/>
      <c r="M5" s="962"/>
    </row>
    <row r="6" spans="1:20" ht="16.5" hidden="1" customHeight="1" x14ac:dyDescent="0.25"/>
    <row r="7" spans="1:20" ht="31.5" x14ac:dyDescent="0.5">
      <c r="A7" s="961" t="s">
        <v>484</v>
      </c>
      <c r="B7" s="961"/>
      <c r="C7" s="961"/>
      <c r="D7" s="961"/>
      <c r="E7" s="961"/>
      <c r="F7" s="961"/>
      <c r="G7" s="961"/>
      <c r="H7" s="961"/>
      <c r="I7" s="961"/>
      <c r="J7" s="961"/>
      <c r="K7" s="961"/>
      <c r="L7" s="961"/>
      <c r="M7" s="961"/>
      <c r="N7" s="961"/>
      <c r="O7" s="961"/>
      <c r="P7" s="961"/>
      <c r="Q7" s="961"/>
      <c r="R7" s="961"/>
      <c r="S7" s="961"/>
      <c r="T7" s="961"/>
    </row>
  </sheetData>
  <mergeCells count="3">
    <mergeCell ref="A7:T7"/>
    <mergeCell ref="A1:T1"/>
    <mergeCell ref="A2:M5"/>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4:C34"/>
  <sheetViews>
    <sheetView topLeftCell="A16" workbookViewId="0">
      <selection activeCell="T32" sqref="T32"/>
    </sheetView>
  </sheetViews>
  <sheetFormatPr baseColWidth="10" defaultRowHeight="15" x14ac:dyDescent="0.25"/>
  <cols>
    <col min="1" max="1" width="36" bestFit="1" customWidth="1"/>
    <col min="2" max="2" width="17.28515625" bestFit="1" customWidth="1"/>
    <col min="3" max="3" width="23.5703125" customWidth="1"/>
  </cols>
  <sheetData>
    <row r="4" spans="1:2" x14ac:dyDescent="0.25">
      <c r="A4" t="s">
        <v>487</v>
      </c>
      <c r="B4" s="30">
        <v>9</v>
      </c>
    </row>
    <row r="5" spans="1:2" x14ac:dyDescent="0.25">
      <c r="A5" t="s">
        <v>488</v>
      </c>
      <c r="B5" s="30">
        <v>1</v>
      </c>
    </row>
    <row r="6" spans="1:2" x14ac:dyDescent="0.25">
      <c r="A6" t="s">
        <v>489</v>
      </c>
      <c r="B6" s="30">
        <v>30</v>
      </c>
    </row>
    <row r="7" spans="1:2" x14ac:dyDescent="0.25">
      <c r="A7" t="s">
        <v>490</v>
      </c>
      <c r="B7" s="30">
        <v>21</v>
      </c>
    </row>
    <row r="8" spans="1:2" x14ac:dyDescent="0.25">
      <c r="A8" t="s">
        <v>491</v>
      </c>
      <c r="B8" s="30">
        <v>30</v>
      </c>
    </row>
    <row r="9" spans="1:2" x14ac:dyDescent="0.25">
      <c r="A9" t="s">
        <v>492</v>
      </c>
      <c r="B9" s="30">
        <v>9</v>
      </c>
    </row>
    <row r="10" spans="1:2" x14ac:dyDescent="0.25">
      <c r="B10" s="30"/>
    </row>
    <row r="11" spans="1:2" x14ac:dyDescent="0.25">
      <c r="B11" s="30"/>
    </row>
    <row r="12" spans="1:2" x14ac:dyDescent="0.25">
      <c r="B12" s="30"/>
    </row>
    <row r="28" spans="1:3" x14ac:dyDescent="0.25">
      <c r="A28" s="30" t="s">
        <v>493</v>
      </c>
      <c r="B28" s="30" t="s">
        <v>143</v>
      </c>
      <c r="C28" s="30" t="s">
        <v>252</v>
      </c>
    </row>
    <row r="29" spans="1:3" x14ac:dyDescent="0.25">
      <c r="A29" t="s">
        <v>487</v>
      </c>
      <c r="B29" s="30">
        <v>4</v>
      </c>
      <c r="C29" s="30">
        <v>9</v>
      </c>
    </row>
    <row r="30" spans="1:3" x14ac:dyDescent="0.25">
      <c r="A30" t="s">
        <v>488</v>
      </c>
      <c r="B30" s="30">
        <v>0</v>
      </c>
      <c r="C30" s="30">
        <v>1</v>
      </c>
    </row>
    <row r="31" spans="1:3" x14ac:dyDescent="0.25">
      <c r="A31" t="s">
        <v>489</v>
      </c>
      <c r="B31" s="30">
        <v>4</v>
      </c>
      <c r="C31" s="30">
        <v>30</v>
      </c>
    </row>
    <row r="32" spans="1:3" x14ac:dyDescent="0.25">
      <c r="A32" t="s">
        <v>490</v>
      </c>
      <c r="B32" s="30">
        <v>6</v>
      </c>
      <c r="C32" s="30">
        <v>21</v>
      </c>
    </row>
    <row r="33" spans="1:3" x14ac:dyDescent="0.25">
      <c r="A33" t="s">
        <v>491</v>
      </c>
      <c r="B33" s="30">
        <v>5</v>
      </c>
      <c r="C33" s="30">
        <v>30</v>
      </c>
    </row>
    <row r="34" spans="1:3" x14ac:dyDescent="0.25">
      <c r="A34" t="s">
        <v>492</v>
      </c>
      <c r="B34" s="30">
        <v>0</v>
      </c>
      <c r="C34" s="30">
        <v>9</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3:O3"/>
  <sheetViews>
    <sheetView zoomScale="80" zoomScaleNormal="80" workbookViewId="0">
      <selection activeCell="U43" sqref="U43"/>
    </sheetView>
  </sheetViews>
  <sheetFormatPr baseColWidth="10" defaultRowHeight="15" x14ac:dyDescent="0.25"/>
  <cols>
    <col min="1" max="16384" width="11.42578125" style="715"/>
  </cols>
  <sheetData>
    <row r="3" spans="2:15" ht="23.25" x14ac:dyDescent="0.35">
      <c r="B3" s="720" t="s">
        <v>485</v>
      </c>
      <c r="O3" s="720" t="s">
        <v>486</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tabColor theme="5" tint="0.59999389629810485"/>
  </sheetPr>
  <dimension ref="A1:AX26"/>
  <sheetViews>
    <sheetView showGridLines="0" topLeftCell="A14" zoomScale="70" zoomScaleNormal="70" zoomScaleSheetLayoutView="55" workbookViewId="0">
      <selection activeCell="H16" sqref="H16"/>
    </sheetView>
  </sheetViews>
  <sheetFormatPr baseColWidth="10" defaultColWidth="11.42578125" defaultRowHeight="46.5" customHeight="1" x14ac:dyDescent="0.2"/>
  <cols>
    <col min="1" max="1" width="44.28515625" style="358" customWidth="1"/>
    <col min="2" max="2" width="14.42578125" style="358" customWidth="1"/>
    <col min="3" max="4" width="32.140625" style="365" customWidth="1"/>
    <col min="5" max="5" width="42.28515625" style="366" customWidth="1"/>
    <col min="6" max="6" width="34.85546875" style="45" hidden="1" customWidth="1"/>
    <col min="7" max="7" width="34.85546875" style="45" customWidth="1"/>
    <col min="8" max="8" width="28.42578125" style="358" customWidth="1"/>
    <col min="9" max="11" width="53.140625" style="358" customWidth="1"/>
    <col min="12" max="12" width="86.85546875" style="358" customWidth="1"/>
    <col min="13" max="14" width="53.140625" style="358" customWidth="1"/>
    <col min="15" max="15" width="55" style="358" customWidth="1"/>
    <col min="16" max="18" width="26" style="358" customWidth="1"/>
    <col min="19" max="19" width="34.140625" style="358" customWidth="1"/>
    <col min="20" max="21" width="53.140625" style="358" customWidth="1"/>
    <col min="22" max="22" width="70.7109375" style="358" hidden="1" customWidth="1"/>
    <col min="23" max="23" width="20.28515625" style="358" hidden="1" customWidth="1"/>
    <col min="24" max="24" width="45.85546875" style="358" hidden="1" customWidth="1"/>
    <col min="25" max="25" width="40.5703125" style="358" hidden="1" customWidth="1"/>
    <col min="26" max="26" width="21.140625" style="358" hidden="1" customWidth="1"/>
    <col min="27" max="28" width="33.7109375" style="358" hidden="1" customWidth="1"/>
    <col min="29" max="29" width="60.5703125" style="358" hidden="1" customWidth="1"/>
    <col min="30" max="32" width="33.7109375" style="358" hidden="1" customWidth="1"/>
    <col min="33" max="33" width="54.42578125" style="358" hidden="1" customWidth="1"/>
    <col min="34" max="34" width="63" style="358" hidden="1" customWidth="1"/>
    <col min="35" max="35" width="44.42578125" style="358" hidden="1" customWidth="1"/>
    <col min="36" max="36" width="88.28515625" style="113" hidden="1" customWidth="1"/>
    <col min="37" max="37" width="21" style="113" hidden="1" customWidth="1"/>
    <col min="38" max="38" width="41.7109375" style="113" hidden="1" customWidth="1"/>
    <col min="39" max="39" width="30.42578125" style="113" hidden="1" customWidth="1"/>
    <col min="40" max="40" width="17.42578125" style="113" hidden="1" customWidth="1"/>
    <col min="41" max="42" width="11.42578125" style="113" hidden="1" customWidth="1"/>
    <col min="43" max="43" width="31.140625" style="113" hidden="1" customWidth="1"/>
    <col min="44" max="44" width="29" style="113" hidden="1" customWidth="1"/>
    <col min="45" max="46" width="11.42578125" style="113" hidden="1" customWidth="1"/>
    <col min="47" max="47" width="31.42578125" style="113" hidden="1" customWidth="1"/>
    <col min="48" max="48" width="11.42578125" style="113" hidden="1" customWidth="1"/>
    <col min="49" max="49" width="38.140625" style="113" hidden="1" customWidth="1"/>
    <col min="50" max="50" width="11.42578125" style="113" hidden="1" customWidth="1"/>
    <col min="51" max="51" width="0" style="113" hidden="1" customWidth="1"/>
    <col min="52" max="16384" width="11.42578125" style="113"/>
  </cols>
  <sheetData>
    <row r="1" spans="1:49" ht="42" customHeight="1" x14ac:dyDescent="0.2">
      <c r="A1" s="1010" t="s">
        <v>145</v>
      </c>
      <c r="B1" s="1011"/>
      <c r="C1" s="1011"/>
      <c r="D1" s="1011"/>
      <c r="E1" s="1011"/>
      <c r="F1" s="1011"/>
      <c r="G1" s="1012"/>
      <c r="H1" s="55" t="s">
        <v>373</v>
      </c>
      <c r="I1" s="1002" t="s">
        <v>145</v>
      </c>
      <c r="J1" s="1003"/>
      <c r="K1" s="1003"/>
      <c r="L1" s="1003"/>
      <c r="M1" s="1003"/>
      <c r="N1" s="1003"/>
      <c r="O1" s="1003"/>
      <c r="P1" s="1003"/>
      <c r="Q1" s="1003"/>
      <c r="R1" s="1003"/>
      <c r="S1" s="1003"/>
      <c r="T1" s="1004"/>
      <c r="U1" s="318" t="s">
        <v>373</v>
      </c>
      <c r="V1" s="990"/>
      <c r="W1" s="991"/>
      <c r="X1" s="982" t="s">
        <v>145</v>
      </c>
      <c r="Y1" s="982"/>
      <c r="Z1" s="982"/>
      <c r="AA1" s="982"/>
      <c r="AB1" s="982"/>
      <c r="AC1" s="982"/>
      <c r="AD1" s="982"/>
      <c r="AE1" s="982"/>
      <c r="AF1" s="982"/>
      <c r="AG1" s="982"/>
      <c r="AH1" s="982"/>
      <c r="AI1" s="53" t="s">
        <v>144</v>
      </c>
      <c r="AJ1" s="1018"/>
      <c r="AK1" s="1019"/>
      <c r="AL1" s="1022" t="s">
        <v>145</v>
      </c>
      <c r="AM1" s="1022"/>
      <c r="AN1" s="1022"/>
      <c r="AO1" s="1022"/>
      <c r="AP1" s="1022"/>
      <c r="AQ1" s="1022"/>
      <c r="AR1" s="1022"/>
      <c r="AS1" s="1022"/>
      <c r="AT1" s="1022"/>
      <c r="AU1" s="1022"/>
      <c r="AV1" s="1022"/>
      <c r="AW1" s="94" t="s">
        <v>144</v>
      </c>
    </row>
    <row r="2" spans="1:49" ht="22.5" customHeight="1" x14ac:dyDescent="0.2">
      <c r="A2" s="1002"/>
      <c r="B2" s="1003"/>
      <c r="C2" s="1003"/>
      <c r="D2" s="1003"/>
      <c r="E2" s="1003"/>
      <c r="F2" s="1003"/>
      <c r="G2" s="1004"/>
      <c r="H2" s="52" t="s">
        <v>372</v>
      </c>
      <c r="I2" s="1002"/>
      <c r="J2" s="1003"/>
      <c r="K2" s="1003"/>
      <c r="L2" s="1003"/>
      <c r="M2" s="1003"/>
      <c r="N2" s="1003"/>
      <c r="O2" s="1003"/>
      <c r="P2" s="1003"/>
      <c r="Q2" s="1003"/>
      <c r="R2" s="1003"/>
      <c r="S2" s="1003"/>
      <c r="T2" s="1004"/>
      <c r="U2" s="52" t="s">
        <v>372</v>
      </c>
      <c r="V2" s="992"/>
      <c r="W2" s="993"/>
      <c r="X2" s="983"/>
      <c r="Y2" s="983"/>
      <c r="Z2" s="983"/>
      <c r="AA2" s="983"/>
      <c r="AB2" s="983"/>
      <c r="AC2" s="983"/>
      <c r="AD2" s="983"/>
      <c r="AE2" s="983"/>
      <c r="AF2" s="983"/>
      <c r="AG2" s="983"/>
      <c r="AH2" s="983"/>
      <c r="AI2" s="54" t="s">
        <v>189</v>
      </c>
      <c r="AJ2" s="1020"/>
      <c r="AK2" s="1021"/>
      <c r="AL2" s="1023"/>
      <c r="AM2" s="1023"/>
      <c r="AN2" s="1023"/>
      <c r="AO2" s="1023"/>
      <c r="AP2" s="1023"/>
      <c r="AQ2" s="1023"/>
      <c r="AR2" s="1023"/>
      <c r="AS2" s="1023"/>
      <c r="AT2" s="1023"/>
      <c r="AU2" s="1023"/>
      <c r="AV2" s="1023"/>
      <c r="AW2" s="95" t="s">
        <v>189</v>
      </c>
    </row>
    <row r="3" spans="1:49" ht="37.5" customHeight="1" x14ac:dyDescent="0.2">
      <c r="A3" s="1005"/>
      <c r="B3" s="1006"/>
      <c r="C3" s="1006"/>
      <c r="D3" s="1006"/>
      <c r="E3" s="1006"/>
      <c r="F3" s="1006"/>
      <c r="G3" s="1007"/>
      <c r="H3" s="52" t="s">
        <v>339</v>
      </c>
      <c r="I3" s="1005"/>
      <c r="J3" s="1006"/>
      <c r="K3" s="1006"/>
      <c r="L3" s="1006"/>
      <c r="M3" s="1006"/>
      <c r="N3" s="1006"/>
      <c r="O3" s="1006"/>
      <c r="P3" s="1006"/>
      <c r="Q3" s="1006"/>
      <c r="R3" s="1006"/>
      <c r="S3" s="1006"/>
      <c r="T3" s="1007"/>
      <c r="U3" s="52" t="s">
        <v>339</v>
      </c>
      <c r="V3" s="992"/>
      <c r="W3" s="993"/>
      <c r="X3" s="983"/>
      <c r="Y3" s="983"/>
      <c r="Z3" s="983"/>
      <c r="AA3" s="983"/>
      <c r="AB3" s="983"/>
      <c r="AC3" s="983"/>
      <c r="AD3" s="983"/>
      <c r="AE3" s="983"/>
      <c r="AF3" s="983"/>
      <c r="AG3" s="983"/>
      <c r="AH3" s="983"/>
      <c r="AI3" s="54" t="s">
        <v>190</v>
      </c>
      <c r="AJ3" s="1020"/>
      <c r="AK3" s="1021"/>
      <c r="AL3" s="1023"/>
      <c r="AM3" s="1023"/>
      <c r="AN3" s="1023"/>
      <c r="AO3" s="1023"/>
      <c r="AP3" s="1023"/>
      <c r="AQ3" s="1023"/>
      <c r="AR3" s="1023"/>
      <c r="AS3" s="1023"/>
      <c r="AT3" s="1023"/>
      <c r="AU3" s="1023"/>
      <c r="AV3" s="1023"/>
      <c r="AW3" s="95" t="s">
        <v>190</v>
      </c>
    </row>
    <row r="4" spans="1:49" ht="48" customHeight="1" x14ac:dyDescent="0.2">
      <c r="A4" s="976" t="s">
        <v>141</v>
      </c>
      <c r="B4" s="977"/>
      <c r="C4" s="977"/>
      <c r="D4" s="977"/>
      <c r="E4" s="977"/>
      <c r="F4" s="977"/>
      <c r="G4" s="977"/>
      <c r="H4" s="978"/>
      <c r="I4" s="1008" t="s">
        <v>141</v>
      </c>
      <c r="J4" s="977"/>
      <c r="K4" s="977"/>
      <c r="L4" s="977"/>
      <c r="M4" s="977"/>
      <c r="N4" s="977"/>
      <c r="O4" s="977"/>
      <c r="P4" s="977"/>
      <c r="Q4" s="977"/>
      <c r="R4" s="977"/>
      <c r="S4" s="977"/>
      <c r="T4" s="977"/>
      <c r="U4" s="977"/>
      <c r="V4" s="984" t="s">
        <v>141</v>
      </c>
      <c r="W4" s="983"/>
      <c r="X4" s="983"/>
      <c r="Y4" s="983"/>
      <c r="Z4" s="983"/>
      <c r="AA4" s="983"/>
      <c r="AB4" s="983"/>
      <c r="AC4" s="983"/>
      <c r="AD4" s="983"/>
      <c r="AE4" s="983"/>
      <c r="AF4" s="983"/>
      <c r="AG4" s="983"/>
      <c r="AH4" s="983"/>
      <c r="AI4" s="985"/>
      <c r="AJ4" s="1024" t="s">
        <v>141</v>
      </c>
      <c r="AK4" s="1023"/>
      <c r="AL4" s="1023"/>
      <c r="AM4" s="1023"/>
      <c r="AN4" s="1023"/>
      <c r="AO4" s="1023"/>
      <c r="AP4" s="1023"/>
      <c r="AQ4" s="1023"/>
      <c r="AR4" s="1023"/>
      <c r="AS4" s="1023"/>
      <c r="AT4" s="1023"/>
      <c r="AU4" s="1023"/>
      <c r="AV4" s="1023"/>
      <c r="AW4" s="1025"/>
    </row>
    <row r="5" spans="1:49" ht="43.5" customHeight="1" x14ac:dyDescent="0.2">
      <c r="A5" s="966" t="s">
        <v>191</v>
      </c>
      <c r="B5" s="967"/>
      <c r="C5" s="967"/>
      <c r="D5" s="967"/>
      <c r="E5" s="968"/>
      <c r="F5" s="966" t="s">
        <v>497</v>
      </c>
      <c r="G5" s="967"/>
      <c r="H5" s="979"/>
      <c r="I5" s="1009" t="s">
        <v>191</v>
      </c>
      <c r="J5" s="967"/>
      <c r="K5" s="967"/>
      <c r="L5" s="967"/>
      <c r="M5" s="967"/>
      <c r="N5" s="967"/>
      <c r="O5" s="967"/>
      <c r="P5" s="967"/>
      <c r="Q5" s="967"/>
      <c r="R5" s="967"/>
      <c r="S5" s="967"/>
      <c r="T5" s="967"/>
      <c r="U5" s="319" t="s">
        <v>359</v>
      </c>
      <c r="V5" s="963" t="s">
        <v>191</v>
      </c>
      <c r="W5" s="964"/>
      <c r="X5" s="964"/>
      <c r="Y5" s="964"/>
      <c r="Z5" s="964"/>
      <c r="AA5" s="964"/>
      <c r="AB5" s="964"/>
      <c r="AC5" s="964"/>
      <c r="AD5" s="964"/>
      <c r="AE5" s="964"/>
      <c r="AF5" s="964"/>
      <c r="AG5" s="964" t="s">
        <v>369</v>
      </c>
      <c r="AH5" s="964"/>
      <c r="AI5" s="965"/>
      <c r="AJ5" s="1026" t="s">
        <v>191</v>
      </c>
      <c r="AK5" s="1027"/>
      <c r="AL5" s="1027"/>
      <c r="AM5" s="1027"/>
      <c r="AN5" s="1027"/>
      <c r="AO5" s="1027"/>
      <c r="AP5" s="1027"/>
      <c r="AQ5" s="1027"/>
      <c r="AR5" s="1027"/>
      <c r="AS5" s="1027"/>
      <c r="AT5" s="1027"/>
      <c r="AU5" s="1027" t="s">
        <v>369</v>
      </c>
      <c r="AV5" s="1027"/>
      <c r="AW5" s="1028"/>
    </row>
    <row r="6" spans="1:49" ht="43.5" customHeight="1" thickBot="1" x14ac:dyDescent="0.25">
      <c r="A6" s="1000" t="s">
        <v>154</v>
      </c>
      <c r="B6" s="1001"/>
      <c r="C6" s="1001"/>
      <c r="D6" s="1001"/>
      <c r="E6" s="1001"/>
      <c r="F6" s="1001"/>
      <c r="G6" s="1001"/>
      <c r="H6" s="1001"/>
      <c r="I6" s="1001"/>
      <c r="J6" s="1001"/>
      <c r="K6" s="1001"/>
      <c r="L6" s="1001"/>
      <c r="M6" s="1001"/>
      <c r="N6" s="1001"/>
      <c r="O6" s="1001"/>
      <c r="P6" s="1001"/>
      <c r="Q6" s="1001"/>
      <c r="R6" s="1001"/>
      <c r="S6" s="1001"/>
      <c r="T6" s="1001"/>
      <c r="U6" s="1001"/>
      <c r="V6" s="986" t="s">
        <v>154</v>
      </c>
      <c r="W6" s="987"/>
      <c r="X6" s="987"/>
      <c r="Y6" s="987"/>
      <c r="Z6" s="987"/>
      <c r="AA6" s="987"/>
      <c r="AB6" s="987"/>
      <c r="AC6" s="987"/>
      <c r="AD6" s="988"/>
      <c r="AE6" s="988"/>
      <c r="AF6" s="988"/>
      <c r="AG6" s="988"/>
      <c r="AH6" s="988"/>
      <c r="AI6" s="989"/>
      <c r="AJ6" s="1030" t="s">
        <v>154</v>
      </c>
      <c r="AK6" s="1031"/>
      <c r="AL6" s="1031"/>
      <c r="AM6" s="1031"/>
      <c r="AN6" s="1031"/>
      <c r="AO6" s="1031"/>
      <c r="AP6" s="1031"/>
      <c r="AQ6" s="1031"/>
      <c r="AR6" s="1032"/>
      <c r="AS6" s="1032"/>
      <c r="AT6" s="1032"/>
      <c r="AU6" s="1032"/>
      <c r="AV6" s="1032"/>
      <c r="AW6" s="1033"/>
    </row>
    <row r="7" spans="1:49" s="158" customFormat="1" ht="45.75" customHeight="1" x14ac:dyDescent="0.25">
      <c r="A7" s="1013" t="s">
        <v>143</v>
      </c>
      <c r="B7" s="969" t="s">
        <v>188</v>
      </c>
      <c r="C7" s="969" t="s">
        <v>142</v>
      </c>
      <c r="D7" s="969" t="s">
        <v>250</v>
      </c>
      <c r="E7" s="969" t="s">
        <v>125</v>
      </c>
      <c r="F7" s="969" t="s">
        <v>233</v>
      </c>
      <c r="G7" s="969" t="s">
        <v>365</v>
      </c>
      <c r="H7" s="971" t="s">
        <v>366</v>
      </c>
      <c r="I7" s="1013" t="s">
        <v>385</v>
      </c>
      <c r="J7" s="1043"/>
      <c r="K7" s="1043"/>
      <c r="L7" s="1044"/>
      <c r="M7" s="994" t="s">
        <v>166</v>
      </c>
      <c r="N7" s="995"/>
      <c r="O7" s="996"/>
      <c r="P7" s="997" t="s">
        <v>167</v>
      </c>
      <c r="Q7" s="998"/>
      <c r="R7" s="998"/>
      <c r="S7" s="998"/>
      <c r="T7" s="998"/>
      <c r="U7" s="999"/>
      <c r="V7" s="1015" t="s">
        <v>386</v>
      </c>
      <c r="W7" s="1016"/>
      <c r="X7" s="1016"/>
      <c r="Y7" s="1017"/>
      <c r="Z7" s="973" t="s">
        <v>183</v>
      </c>
      <c r="AA7" s="974"/>
      <c r="AB7" s="975"/>
      <c r="AC7" s="975"/>
      <c r="AD7" s="997" t="s">
        <v>184</v>
      </c>
      <c r="AE7" s="998"/>
      <c r="AF7" s="998"/>
      <c r="AG7" s="998"/>
      <c r="AH7" s="998"/>
      <c r="AI7" s="999"/>
      <c r="AJ7" s="1034" t="s">
        <v>392</v>
      </c>
      <c r="AK7" s="1035"/>
      <c r="AL7" s="1035"/>
      <c r="AM7" s="1036"/>
      <c r="AN7" s="1037" t="s">
        <v>186</v>
      </c>
      <c r="AO7" s="1038"/>
      <c r="AP7" s="1039"/>
      <c r="AQ7" s="1039"/>
      <c r="AR7" s="1040" t="s">
        <v>187</v>
      </c>
      <c r="AS7" s="1041"/>
      <c r="AT7" s="1041"/>
      <c r="AU7" s="1041"/>
      <c r="AV7" s="1041"/>
      <c r="AW7" s="1042"/>
    </row>
    <row r="8" spans="1:49" s="158" customFormat="1" ht="105" customHeight="1" x14ac:dyDescent="0.25">
      <c r="A8" s="1014"/>
      <c r="B8" s="970"/>
      <c r="C8" s="970"/>
      <c r="D8" s="970"/>
      <c r="E8" s="970"/>
      <c r="F8" s="970"/>
      <c r="G8" s="970"/>
      <c r="H8" s="972"/>
      <c r="I8" s="320" t="s">
        <v>161</v>
      </c>
      <c r="J8" s="321" t="s">
        <v>159</v>
      </c>
      <c r="K8" s="321" t="s">
        <v>387</v>
      </c>
      <c r="L8" s="322" t="s">
        <v>163</v>
      </c>
      <c r="M8" s="323" t="s">
        <v>164</v>
      </c>
      <c r="N8" s="324" t="s">
        <v>168</v>
      </c>
      <c r="O8" s="325" t="s">
        <v>165</v>
      </c>
      <c r="P8" s="326" t="s">
        <v>180</v>
      </c>
      <c r="Q8" s="327" t="s">
        <v>173</v>
      </c>
      <c r="R8" s="327" t="s">
        <v>169</v>
      </c>
      <c r="S8" s="327" t="s">
        <v>170</v>
      </c>
      <c r="T8" s="327" t="s">
        <v>171</v>
      </c>
      <c r="U8" s="328" t="s">
        <v>172</v>
      </c>
      <c r="V8" s="329" t="s">
        <v>161</v>
      </c>
      <c r="W8" s="330" t="s">
        <v>159</v>
      </c>
      <c r="X8" s="330" t="s">
        <v>387</v>
      </c>
      <c r="Y8" s="331" t="s">
        <v>163</v>
      </c>
      <c r="Z8" s="323" t="s">
        <v>164</v>
      </c>
      <c r="AA8" s="324" t="s">
        <v>168</v>
      </c>
      <c r="AB8" s="324" t="s">
        <v>364</v>
      </c>
      <c r="AC8" s="332" t="s">
        <v>165</v>
      </c>
      <c r="AD8" s="326" t="s">
        <v>180</v>
      </c>
      <c r="AE8" s="327" t="s">
        <v>173</v>
      </c>
      <c r="AF8" s="327" t="s">
        <v>169</v>
      </c>
      <c r="AG8" s="327" t="s">
        <v>170</v>
      </c>
      <c r="AH8" s="327" t="s">
        <v>171</v>
      </c>
      <c r="AI8" s="328" t="s">
        <v>172</v>
      </c>
      <c r="AJ8" s="159" t="s">
        <v>161</v>
      </c>
      <c r="AK8" s="160" t="s">
        <v>159</v>
      </c>
      <c r="AL8" s="160" t="s">
        <v>387</v>
      </c>
      <c r="AM8" s="161" t="s">
        <v>163</v>
      </c>
      <c r="AN8" s="162" t="s">
        <v>164</v>
      </c>
      <c r="AO8" s="163" t="s">
        <v>168</v>
      </c>
      <c r="AP8" s="163" t="s">
        <v>364</v>
      </c>
      <c r="AQ8" s="164" t="s">
        <v>165</v>
      </c>
      <c r="AR8" s="165" t="s">
        <v>180</v>
      </c>
      <c r="AS8" s="166" t="s">
        <v>173</v>
      </c>
      <c r="AT8" s="166" t="s">
        <v>169</v>
      </c>
      <c r="AU8" s="166" t="s">
        <v>170</v>
      </c>
      <c r="AV8" s="166" t="s">
        <v>171</v>
      </c>
      <c r="AW8" s="167" t="s">
        <v>172</v>
      </c>
    </row>
    <row r="9" spans="1:49" s="158" customFormat="1" ht="156.75" customHeight="1" x14ac:dyDescent="0.25">
      <c r="A9" s="980" t="s">
        <v>393</v>
      </c>
      <c r="B9" s="669">
        <v>1</v>
      </c>
      <c r="C9" s="681" t="s">
        <v>413</v>
      </c>
      <c r="D9" s="682" t="s">
        <v>412</v>
      </c>
      <c r="E9" s="683" t="s">
        <v>341</v>
      </c>
      <c r="F9" s="681" t="s">
        <v>338</v>
      </c>
      <c r="G9" s="684">
        <v>44929</v>
      </c>
      <c r="H9" s="690">
        <v>44943</v>
      </c>
      <c r="I9" s="728" t="s">
        <v>505</v>
      </c>
      <c r="J9" s="651">
        <v>1</v>
      </c>
      <c r="K9" s="656" t="s">
        <v>499</v>
      </c>
      <c r="L9" s="71" t="s">
        <v>263</v>
      </c>
      <c r="M9" s="867">
        <v>45050</v>
      </c>
      <c r="N9" s="669" t="s">
        <v>175</v>
      </c>
      <c r="O9" s="686" t="s">
        <v>772</v>
      </c>
      <c r="P9" s="930">
        <v>45055</v>
      </c>
      <c r="Q9" s="669" t="s">
        <v>803</v>
      </c>
      <c r="R9" s="933">
        <v>1</v>
      </c>
      <c r="S9" s="669" t="s">
        <v>802</v>
      </c>
      <c r="T9" s="669" t="s">
        <v>804</v>
      </c>
      <c r="U9" s="671" t="s">
        <v>175</v>
      </c>
      <c r="V9" s="670"/>
      <c r="W9" s="669"/>
      <c r="X9" s="669"/>
      <c r="Y9" s="671"/>
      <c r="Z9" s="670"/>
      <c r="AA9" s="669"/>
      <c r="AB9" s="672"/>
      <c r="AC9" s="672"/>
      <c r="AD9" s="670"/>
      <c r="AE9" s="669"/>
      <c r="AF9" s="669"/>
      <c r="AG9" s="669"/>
      <c r="AH9" s="669"/>
      <c r="AI9" s="671"/>
      <c r="AJ9" s="673"/>
      <c r="AK9" s="674"/>
      <c r="AL9" s="674"/>
      <c r="AM9" s="675"/>
      <c r="AN9" s="673"/>
      <c r="AO9" s="674"/>
      <c r="AP9" s="676"/>
      <c r="AQ9" s="676"/>
      <c r="AR9" s="673"/>
      <c r="AS9" s="674"/>
      <c r="AT9" s="674"/>
      <c r="AU9" s="674"/>
      <c r="AV9" s="674"/>
      <c r="AW9" s="675"/>
    </row>
    <row r="10" spans="1:49" s="158" customFormat="1" ht="195" customHeight="1" x14ac:dyDescent="0.25">
      <c r="A10" s="981"/>
      <c r="B10" s="333">
        <v>2</v>
      </c>
      <c r="C10" s="685" t="s">
        <v>414</v>
      </c>
      <c r="D10" s="685" t="s">
        <v>415</v>
      </c>
      <c r="E10" s="656" t="s">
        <v>338</v>
      </c>
      <c r="F10" s="656" t="s">
        <v>341</v>
      </c>
      <c r="G10" s="684">
        <v>44929</v>
      </c>
      <c r="H10" s="690">
        <v>44945</v>
      </c>
      <c r="I10" s="728" t="s">
        <v>506</v>
      </c>
      <c r="J10" s="651">
        <v>1</v>
      </c>
      <c r="K10" s="656" t="s">
        <v>500</v>
      </c>
      <c r="L10" s="71" t="s">
        <v>263</v>
      </c>
      <c r="M10" s="867">
        <v>45050</v>
      </c>
      <c r="N10" s="669" t="s">
        <v>175</v>
      </c>
      <c r="O10" s="686" t="s">
        <v>773</v>
      </c>
      <c r="P10" s="930">
        <v>45055</v>
      </c>
      <c r="Q10" s="669" t="s">
        <v>803</v>
      </c>
      <c r="R10" s="933">
        <v>1</v>
      </c>
      <c r="S10" s="669" t="s">
        <v>802</v>
      </c>
      <c r="T10" s="669" t="s">
        <v>804</v>
      </c>
      <c r="U10" s="671" t="s">
        <v>175</v>
      </c>
      <c r="V10" s="335"/>
      <c r="W10" s="67"/>
      <c r="X10" s="336"/>
      <c r="Y10" s="337"/>
      <c r="Z10" s="72"/>
      <c r="AA10" s="70"/>
      <c r="AB10" s="338"/>
      <c r="AC10" s="339"/>
      <c r="AD10" s="74"/>
      <c r="AE10" s="70"/>
      <c r="AF10" s="67"/>
      <c r="AG10" s="70"/>
      <c r="AH10" s="70"/>
      <c r="AI10" s="71"/>
      <c r="AJ10" s="89"/>
      <c r="AK10" s="56"/>
      <c r="AL10" s="86"/>
      <c r="AM10" s="88"/>
      <c r="AN10" s="85"/>
      <c r="AO10" s="59"/>
      <c r="AP10" s="87"/>
      <c r="AQ10" s="98"/>
      <c r="AR10" s="61"/>
      <c r="AS10" s="59"/>
      <c r="AT10" s="67"/>
      <c r="AU10" s="59"/>
      <c r="AV10" s="59"/>
      <c r="AW10" s="60"/>
    </row>
    <row r="11" spans="1:49" s="158" customFormat="1" ht="195" customHeight="1" x14ac:dyDescent="0.25">
      <c r="A11" s="1029"/>
      <c r="B11" s="333">
        <v>3</v>
      </c>
      <c r="C11" s="685" t="s">
        <v>208</v>
      </c>
      <c r="D11" s="685" t="s">
        <v>507</v>
      </c>
      <c r="E11" s="685" t="s">
        <v>456</v>
      </c>
      <c r="F11" s="656" t="s">
        <v>263</v>
      </c>
      <c r="G11" s="684">
        <v>44941</v>
      </c>
      <c r="H11" s="684">
        <v>44957</v>
      </c>
      <c r="I11" s="677" t="s">
        <v>727</v>
      </c>
      <c r="J11" s="67">
        <v>1</v>
      </c>
      <c r="K11" s="70" t="s">
        <v>728</v>
      </c>
      <c r="L11" s="71" t="s">
        <v>263</v>
      </c>
      <c r="M11" s="867">
        <v>45051</v>
      </c>
      <c r="N11" s="669" t="s">
        <v>175</v>
      </c>
      <c r="O11" s="686" t="s">
        <v>774</v>
      </c>
      <c r="P11" s="930">
        <v>45055</v>
      </c>
      <c r="Q11" s="669" t="s">
        <v>803</v>
      </c>
      <c r="R11" s="933">
        <v>1</v>
      </c>
      <c r="S11" s="669" t="s">
        <v>805</v>
      </c>
      <c r="T11" s="669" t="s">
        <v>806</v>
      </c>
      <c r="U11" s="671" t="s">
        <v>175</v>
      </c>
      <c r="V11" s="335"/>
      <c r="W11" s="67"/>
      <c r="X11" s="336"/>
      <c r="Y11" s="337"/>
      <c r="Z11" s="72"/>
      <c r="AA11" s="70"/>
      <c r="AB11" s="338"/>
      <c r="AC11" s="339"/>
      <c r="AD11" s="74"/>
      <c r="AE11" s="70"/>
      <c r="AF11" s="67"/>
      <c r="AG11" s="70"/>
      <c r="AH11" s="70"/>
      <c r="AI11" s="71"/>
      <c r="AJ11" s="89"/>
      <c r="AK11" s="56"/>
      <c r="AL11" s="86"/>
      <c r="AM11" s="88"/>
      <c r="AN11" s="85"/>
      <c r="AO11" s="59"/>
      <c r="AP11" s="87"/>
      <c r="AQ11" s="98"/>
      <c r="AR11" s="61"/>
      <c r="AS11" s="59"/>
      <c r="AT11" s="67"/>
      <c r="AU11" s="59"/>
      <c r="AV11" s="59"/>
      <c r="AW11" s="60"/>
    </row>
    <row r="12" spans="1:49" ht="195" customHeight="1" x14ac:dyDescent="0.2">
      <c r="A12" s="980" t="s">
        <v>262</v>
      </c>
      <c r="B12" s="669">
        <v>4</v>
      </c>
      <c r="C12" s="341" t="s">
        <v>416</v>
      </c>
      <c r="D12" s="685" t="s">
        <v>407</v>
      </c>
      <c r="E12" s="656" t="s">
        <v>338</v>
      </c>
      <c r="F12" s="656" t="s">
        <v>341</v>
      </c>
      <c r="G12" s="684">
        <v>44929</v>
      </c>
      <c r="H12" s="690">
        <v>45016</v>
      </c>
      <c r="I12" s="67" t="s">
        <v>508</v>
      </c>
      <c r="J12" s="67">
        <v>1</v>
      </c>
      <c r="K12" s="656" t="s">
        <v>501</v>
      </c>
      <c r="L12" s="71" t="s">
        <v>509</v>
      </c>
      <c r="M12" s="867">
        <v>45050</v>
      </c>
      <c r="N12" s="669" t="s">
        <v>175</v>
      </c>
      <c r="O12" s="686" t="s">
        <v>775</v>
      </c>
      <c r="P12" s="930">
        <v>45055</v>
      </c>
      <c r="Q12" s="669" t="s">
        <v>803</v>
      </c>
      <c r="R12" s="933">
        <v>1</v>
      </c>
      <c r="S12" s="669" t="s">
        <v>809</v>
      </c>
      <c r="T12" s="669" t="s">
        <v>807</v>
      </c>
      <c r="U12" s="671" t="s">
        <v>175</v>
      </c>
      <c r="V12" s="335"/>
      <c r="W12" s="67"/>
      <c r="X12" s="336"/>
      <c r="Y12" s="337"/>
      <c r="Z12" s="72"/>
      <c r="AA12" s="70"/>
      <c r="AB12" s="338"/>
      <c r="AC12" s="339"/>
      <c r="AD12" s="74"/>
      <c r="AE12" s="70"/>
      <c r="AF12" s="67"/>
      <c r="AG12" s="70"/>
      <c r="AH12" s="70"/>
      <c r="AI12" s="71"/>
      <c r="AJ12" s="89"/>
      <c r="AK12" s="56"/>
      <c r="AL12" s="86"/>
      <c r="AM12" s="88"/>
      <c r="AN12" s="85"/>
      <c r="AO12" s="59"/>
      <c r="AP12" s="87"/>
      <c r="AQ12" s="98"/>
      <c r="AR12" s="61"/>
      <c r="AS12" s="59"/>
      <c r="AT12" s="67"/>
      <c r="AU12" s="59"/>
      <c r="AV12" s="59"/>
      <c r="AW12" s="60"/>
    </row>
    <row r="13" spans="1:49" ht="195" customHeight="1" x14ac:dyDescent="0.2">
      <c r="A13" s="981"/>
      <c r="B13" s="333">
        <v>5</v>
      </c>
      <c r="C13" s="685" t="s">
        <v>418</v>
      </c>
      <c r="D13" s="685" t="s">
        <v>420</v>
      </c>
      <c r="E13" s="656" t="s">
        <v>288</v>
      </c>
      <c r="F13" s="656" t="s">
        <v>338</v>
      </c>
      <c r="G13" s="684">
        <v>44942</v>
      </c>
      <c r="H13" s="689">
        <v>44956</v>
      </c>
      <c r="I13" s="68" t="s">
        <v>516</v>
      </c>
      <c r="J13" s="67">
        <v>1</v>
      </c>
      <c r="K13" s="656" t="s">
        <v>517</v>
      </c>
      <c r="L13" s="71" t="s">
        <v>263</v>
      </c>
      <c r="M13" s="867">
        <v>45050</v>
      </c>
      <c r="N13" s="669" t="s">
        <v>175</v>
      </c>
      <c r="O13" s="686" t="s">
        <v>776</v>
      </c>
      <c r="P13" s="930">
        <v>45055</v>
      </c>
      <c r="Q13" s="669" t="s">
        <v>803</v>
      </c>
      <c r="R13" s="933">
        <v>1</v>
      </c>
      <c r="S13" s="932" t="s">
        <v>811</v>
      </c>
      <c r="T13" s="931" t="s">
        <v>808</v>
      </c>
      <c r="U13" s="671" t="s">
        <v>175</v>
      </c>
      <c r="V13" s="335"/>
      <c r="W13" s="67"/>
      <c r="X13" s="336"/>
      <c r="Y13" s="337"/>
      <c r="Z13" s="72"/>
      <c r="AA13" s="70"/>
      <c r="AB13" s="338"/>
      <c r="AC13" s="339"/>
      <c r="AD13" s="74"/>
      <c r="AE13" s="70"/>
      <c r="AF13" s="67"/>
      <c r="AG13" s="70"/>
      <c r="AH13" s="70"/>
      <c r="AI13" s="71"/>
      <c r="AJ13" s="89"/>
      <c r="AK13" s="56"/>
      <c r="AL13" s="86"/>
      <c r="AM13" s="88"/>
      <c r="AN13" s="85"/>
      <c r="AO13" s="59"/>
      <c r="AP13" s="87"/>
      <c r="AQ13" s="98"/>
      <c r="AR13" s="61"/>
      <c r="AS13" s="59"/>
      <c r="AT13" s="67"/>
      <c r="AU13" s="59"/>
      <c r="AV13" s="59"/>
      <c r="AW13" s="60"/>
    </row>
    <row r="14" spans="1:49" ht="195" customHeight="1" x14ac:dyDescent="0.2">
      <c r="A14" s="981"/>
      <c r="B14" s="333">
        <v>6</v>
      </c>
      <c r="C14" s="685" t="s">
        <v>394</v>
      </c>
      <c r="D14" s="685" t="s">
        <v>417</v>
      </c>
      <c r="E14" s="656" t="s">
        <v>338</v>
      </c>
      <c r="F14" s="687" t="s">
        <v>263</v>
      </c>
      <c r="G14" s="688">
        <v>44952</v>
      </c>
      <c r="H14" s="690">
        <v>44956</v>
      </c>
      <c r="I14" s="69" t="s">
        <v>510</v>
      </c>
      <c r="J14" s="67">
        <v>1</v>
      </c>
      <c r="K14" s="70" t="s">
        <v>503</v>
      </c>
      <c r="L14" s="71" t="s">
        <v>511</v>
      </c>
      <c r="M14" s="867">
        <v>45050</v>
      </c>
      <c r="N14" s="669" t="s">
        <v>175</v>
      </c>
      <c r="O14" s="686" t="s">
        <v>777</v>
      </c>
      <c r="P14" s="930">
        <v>45055</v>
      </c>
      <c r="Q14" s="669" t="s">
        <v>803</v>
      </c>
      <c r="R14" s="933">
        <v>1</v>
      </c>
      <c r="S14" s="669" t="s">
        <v>805</v>
      </c>
      <c r="T14" s="931" t="s">
        <v>810</v>
      </c>
      <c r="U14" s="671" t="s">
        <v>175</v>
      </c>
      <c r="V14" s="335"/>
      <c r="W14" s="67"/>
      <c r="X14" s="336"/>
      <c r="Y14" s="337"/>
      <c r="Z14" s="72"/>
      <c r="AA14" s="70"/>
      <c r="AB14" s="338"/>
      <c r="AC14" s="339"/>
      <c r="AD14" s="74"/>
      <c r="AE14" s="70"/>
      <c r="AF14" s="67"/>
      <c r="AG14" s="70"/>
      <c r="AH14" s="70"/>
      <c r="AI14" s="71"/>
      <c r="AJ14" s="89"/>
      <c r="AK14" s="56"/>
      <c r="AL14" s="86"/>
      <c r="AM14" s="88"/>
      <c r="AN14" s="85"/>
      <c r="AO14" s="59"/>
      <c r="AP14" s="87"/>
      <c r="AQ14" s="98"/>
      <c r="AR14" s="61"/>
      <c r="AS14" s="59"/>
      <c r="AT14" s="67"/>
      <c r="AU14" s="59"/>
      <c r="AV14" s="59"/>
      <c r="AW14" s="60"/>
    </row>
    <row r="15" spans="1:49" ht="195" customHeight="1" x14ac:dyDescent="0.2">
      <c r="A15" s="981"/>
      <c r="B15" s="669">
        <v>7</v>
      </c>
      <c r="C15" s="685" t="s">
        <v>421</v>
      </c>
      <c r="D15" s="685" t="s">
        <v>419</v>
      </c>
      <c r="E15" s="357" t="s">
        <v>288</v>
      </c>
      <c r="F15" s="656" t="s">
        <v>338</v>
      </c>
      <c r="G15" s="684">
        <v>44956</v>
      </c>
      <c r="H15" s="689">
        <v>44957</v>
      </c>
      <c r="I15" s="69" t="s">
        <v>515</v>
      </c>
      <c r="J15" s="67">
        <v>1</v>
      </c>
      <c r="K15" s="70" t="s">
        <v>502</v>
      </c>
      <c r="L15" s="71" t="s">
        <v>504</v>
      </c>
      <c r="M15" s="867">
        <v>45050</v>
      </c>
      <c r="N15" s="669" t="s">
        <v>175</v>
      </c>
      <c r="O15" s="686" t="s">
        <v>778</v>
      </c>
      <c r="P15" s="930">
        <v>45055</v>
      </c>
      <c r="Q15" s="669" t="s">
        <v>803</v>
      </c>
      <c r="R15" s="933">
        <v>1</v>
      </c>
      <c r="S15" s="669" t="s">
        <v>805</v>
      </c>
      <c r="T15" s="931" t="s">
        <v>812</v>
      </c>
      <c r="U15" s="671" t="s">
        <v>175</v>
      </c>
      <c r="V15" s="335"/>
      <c r="W15" s="67"/>
      <c r="X15" s="336"/>
      <c r="Y15" s="337"/>
      <c r="Z15" s="72"/>
      <c r="AA15" s="70"/>
      <c r="AB15" s="338"/>
      <c r="AC15" s="339"/>
      <c r="AD15" s="74"/>
      <c r="AE15" s="70"/>
      <c r="AF15" s="67"/>
      <c r="AG15" s="70"/>
      <c r="AH15" s="70"/>
      <c r="AI15" s="71"/>
      <c r="AJ15" s="89"/>
      <c r="AK15" s="56"/>
      <c r="AL15" s="86"/>
      <c r="AM15" s="88"/>
      <c r="AN15" s="85"/>
      <c r="AO15" s="59"/>
      <c r="AP15" s="87"/>
      <c r="AQ15" s="98"/>
      <c r="AR15" s="61"/>
      <c r="AS15" s="59"/>
      <c r="AT15" s="67"/>
      <c r="AU15" s="59"/>
      <c r="AV15" s="59"/>
      <c r="AW15" s="60"/>
    </row>
    <row r="16" spans="1:49" s="158" customFormat="1" ht="195" customHeight="1" x14ac:dyDescent="0.25">
      <c r="A16" s="668" t="s">
        <v>229</v>
      </c>
      <c r="B16" s="333">
        <v>8</v>
      </c>
      <c r="C16" s="341" t="s">
        <v>284</v>
      </c>
      <c r="D16" s="685" t="s">
        <v>264</v>
      </c>
      <c r="E16" s="656" t="s">
        <v>338</v>
      </c>
      <c r="F16" s="687" t="s">
        <v>263</v>
      </c>
      <c r="G16" s="688">
        <v>44929</v>
      </c>
      <c r="H16" s="690">
        <v>45169</v>
      </c>
      <c r="I16" s="74" t="s">
        <v>513</v>
      </c>
      <c r="J16" s="67">
        <v>0.1</v>
      </c>
      <c r="K16" s="70" t="s">
        <v>512</v>
      </c>
      <c r="L16" s="71" t="s">
        <v>514</v>
      </c>
      <c r="M16" s="867">
        <v>45050</v>
      </c>
      <c r="N16" s="736" t="s">
        <v>174</v>
      </c>
      <c r="O16" s="71" t="s">
        <v>779</v>
      </c>
      <c r="P16" s="930">
        <v>45055</v>
      </c>
      <c r="Q16" s="669" t="s">
        <v>803</v>
      </c>
      <c r="R16" s="933">
        <v>0.1</v>
      </c>
      <c r="S16" s="932" t="s">
        <v>814</v>
      </c>
      <c r="T16" s="952" t="s">
        <v>813</v>
      </c>
      <c r="U16" s="953" t="s">
        <v>916</v>
      </c>
      <c r="V16" s="74"/>
      <c r="W16" s="67"/>
      <c r="X16" s="70"/>
      <c r="Y16" s="337"/>
      <c r="Z16" s="72"/>
      <c r="AA16" s="70"/>
      <c r="AB16" s="343"/>
      <c r="AC16" s="339"/>
      <c r="AD16" s="74"/>
      <c r="AE16" s="344"/>
      <c r="AF16" s="67"/>
      <c r="AG16" s="70"/>
      <c r="AH16" s="70"/>
      <c r="AI16" s="71"/>
      <c r="AJ16" s="61"/>
      <c r="AK16" s="56"/>
      <c r="AL16" s="59"/>
      <c r="AM16" s="88"/>
      <c r="AN16" s="85"/>
      <c r="AO16" s="59"/>
      <c r="AP16" s="120"/>
      <c r="AQ16" s="98"/>
      <c r="AR16" s="61"/>
      <c r="AS16" s="145"/>
      <c r="AT16" s="67"/>
      <c r="AU16" s="59"/>
      <c r="AV16" s="59"/>
      <c r="AW16" s="60"/>
    </row>
    <row r="17" spans="1:49" ht="195" customHeight="1" x14ac:dyDescent="0.2">
      <c r="A17" s="680" t="s">
        <v>261</v>
      </c>
      <c r="B17" s="333">
        <v>9</v>
      </c>
      <c r="C17" s="538" t="s">
        <v>457</v>
      </c>
      <c r="D17" s="36" t="s">
        <v>458</v>
      </c>
      <c r="E17" s="36" t="s">
        <v>456</v>
      </c>
      <c r="F17" s="36" t="s">
        <v>263</v>
      </c>
      <c r="G17" s="678" t="s">
        <v>459</v>
      </c>
      <c r="H17" s="956" t="s">
        <v>460</v>
      </c>
      <c r="I17" s="68" t="s">
        <v>729</v>
      </c>
      <c r="J17" s="76">
        <v>0.33</v>
      </c>
      <c r="K17" s="77" t="s">
        <v>730</v>
      </c>
      <c r="L17" s="71" t="s">
        <v>263</v>
      </c>
      <c r="M17" s="867">
        <v>45051</v>
      </c>
      <c r="N17" s="736" t="s">
        <v>174</v>
      </c>
      <c r="O17" s="78" t="s">
        <v>788</v>
      </c>
      <c r="P17" s="930">
        <v>45055</v>
      </c>
      <c r="Q17" s="669" t="s">
        <v>803</v>
      </c>
      <c r="R17" s="933">
        <v>0.33</v>
      </c>
      <c r="S17" s="932" t="s">
        <v>815</v>
      </c>
      <c r="T17" s="931" t="s">
        <v>923</v>
      </c>
      <c r="U17" s="671" t="s">
        <v>175</v>
      </c>
      <c r="V17" s="68"/>
      <c r="W17" s="76"/>
      <c r="X17" s="346"/>
      <c r="Y17" s="347"/>
      <c r="Z17" s="72"/>
      <c r="AA17" s="70"/>
      <c r="AB17" s="343"/>
      <c r="AC17" s="348"/>
      <c r="AD17" s="74"/>
      <c r="AE17" s="344"/>
      <c r="AF17" s="67"/>
      <c r="AG17" s="77"/>
      <c r="AH17" s="70"/>
      <c r="AI17" s="71"/>
      <c r="AJ17" s="68"/>
      <c r="AK17" s="90"/>
      <c r="AL17" s="92"/>
      <c r="AM17" s="93"/>
      <c r="AN17" s="85"/>
      <c r="AO17" s="59"/>
      <c r="AP17" s="120"/>
      <c r="AQ17" s="121"/>
      <c r="AR17" s="61"/>
      <c r="AS17" s="145"/>
      <c r="AT17" s="56"/>
      <c r="AU17" s="91"/>
      <c r="AV17" s="59"/>
      <c r="AW17" s="60"/>
    </row>
    <row r="18" spans="1:49" s="158" customFormat="1" ht="213" customHeight="1" x14ac:dyDescent="0.2">
      <c r="A18" s="351"/>
      <c r="B18" s="351"/>
      <c r="C18" s="352"/>
      <c r="D18" s="352"/>
      <c r="E18" s="345"/>
      <c r="F18" s="45"/>
      <c r="G18" s="45"/>
      <c r="H18" s="353"/>
      <c r="I18" s="353"/>
      <c r="J18" s="353"/>
      <c r="K18" s="353"/>
      <c r="L18" s="353"/>
      <c r="M18" s="353"/>
      <c r="N18" s="353"/>
      <c r="O18" s="353"/>
      <c r="P18" s="353"/>
      <c r="Q18" s="353"/>
      <c r="R18" s="353"/>
      <c r="S18" s="353"/>
      <c r="T18" s="353"/>
      <c r="U18" s="353"/>
      <c r="V18" s="354"/>
      <c r="W18" s="354"/>
      <c r="X18" s="354"/>
      <c r="Y18" s="354"/>
      <c r="Z18" s="354"/>
      <c r="AA18" s="354"/>
      <c r="AB18" s="354"/>
      <c r="AC18" s="354"/>
      <c r="AD18" s="354"/>
      <c r="AE18" s="354"/>
      <c r="AF18" s="354"/>
      <c r="AG18" s="354"/>
      <c r="AH18" s="354"/>
      <c r="AI18" s="354"/>
    </row>
    <row r="19" spans="1:49" ht="273" customHeight="1" x14ac:dyDescent="0.2">
      <c r="A19" s="355"/>
      <c r="B19" s="355"/>
      <c r="C19" s="356"/>
      <c r="D19" s="356"/>
      <c r="E19" s="357"/>
      <c r="H19" s="353"/>
      <c r="I19" s="353"/>
      <c r="J19" s="353"/>
      <c r="K19" s="353"/>
      <c r="L19" s="353"/>
      <c r="M19" s="353"/>
      <c r="N19" s="353"/>
      <c r="O19" s="353"/>
      <c r="P19" s="353"/>
      <c r="Q19" s="353"/>
      <c r="R19" s="353"/>
      <c r="S19" s="353"/>
      <c r="T19" s="353"/>
      <c r="U19" s="353"/>
    </row>
    <row r="20" spans="1:49" ht="46.5" customHeight="1" x14ac:dyDescent="0.2">
      <c r="A20" s="359"/>
      <c r="B20" s="355"/>
      <c r="C20" s="360"/>
      <c r="D20" s="356"/>
      <c r="E20" s="357"/>
      <c r="H20" s="357"/>
      <c r="I20" s="357"/>
      <c r="J20" s="357"/>
      <c r="K20" s="357"/>
      <c r="L20" s="357"/>
      <c r="M20" s="357"/>
      <c r="N20" s="357"/>
      <c r="O20" s="357"/>
      <c r="P20" s="357"/>
      <c r="Q20" s="357"/>
      <c r="R20" s="357"/>
      <c r="S20" s="357"/>
      <c r="T20" s="357"/>
      <c r="U20" s="357"/>
    </row>
    <row r="21" spans="1:49" ht="46.5" customHeight="1" x14ac:dyDescent="0.2">
      <c r="A21" s="359"/>
      <c r="B21" s="355"/>
      <c r="C21" s="360"/>
      <c r="D21" s="356"/>
      <c r="E21" s="357"/>
      <c r="H21" s="357"/>
      <c r="I21" s="357"/>
      <c r="J21" s="357"/>
      <c r="K21" s="357"/>
      <c r="L21" s="357"/>
      <c r="M21" s="357"/>
      <c r="N21" s="357"/>
      <c r="O21" s="357"/>
      <c r="P21" s="357"/>
      <c r="Q21" s="357"/>
      <c r="R21" s="357"/>
      <c r="S21" s="357"/>
      <c r="T21" s="357"/>
      <c r="U21" s="357"/>
    </row>
    <row r="22" spans="1:49" ht="46.5" customHeight="1" x14ac:dyDescent="0.2">
      <c r="A22" s="359"/>
      <c r="B22" s="351"/>
      <c r="C22" s="361"/>
      <c r="D22" s="361"/>
      <c r="E22" s="345"/>
      <c r="H22" s="345"/>
      <c r="I22" s="345"/>
      <c r="J22" s="345"/>
      <c r="K22" s="345"/>
      <c r="L22" s="345"/>
      <c r="M22" s="345"/>
      <c r="N22" s="345"/>
      <c r="O22" s="345"/>
      <c r="P22" s="345"/>
      <c r="Q22" s="345"/>
      <c r="R22" s="345"/>
      <c r="S22" s="345"/>
      <c r="T22" s="345"/>
      <c r="U22" s="345"/>
    </row>
    <row r="23" spans="1:49" ht="46.5" customHeight="1" x14ac:dyDescent="0.2">
      <c r="A23" s="359"/>
      <c r="B23" s="351"/>
      <c r="C23" s="360"/>
      <c r="D23" s="360"/>
      <c r="E23" s="345"/>
      <c r="H23" s="357"/>
      <c r="I23" s="357"/>
      <c r="J23" s="357"/>
      <c r="K23" s="357"/>
      <c r="L23" s="357"/>
      <c r="M23" s="357"/>
      <c r="N23" s="357"/>
      <c r="O23" s="357"/>
      <c r="P23" s="357"/>
      <c r="Q23" s="357"/>
      <c r="R23" s="357"/>
      <c r="S23" s="357"/>
      <c r="T23" s="357"/>
      <c r="U23" s="357"/>
    </row>
    <row r="24" spans="1:49" ht="46.5" customHeight="1" x14ac:dyDescent="0.2">
      <c r="A24" s="45"/>
      <c r="B24" s="351"/>
      <c r="C24" s="360"/>
      <c r="D24" s="360"/>
      <c r="E24" s="345"/>
      <c r="H24" s="357"/>
      <c r="I24" s="357"/>
      <c r="J24" s="357"/>
      <c r="K24" s="357"/>
      <c r="L24" s="357"/>
      <c r="M24" s="357"/>
      <c r="N24" s="357"/>
      <c r="O24" s="357"/>
      <c r="P24" s="357"/>
      <c r="Q24" s="357"/>
      <c r="R24" s="357"/>
      <c r="S24" s="357"/>
      <c r="T24" s="357"/>
      <c r="U24" s="357"/>
    </row>
    <row r="25" spans="1:49" ht="46.5" customHeight="1" x14ac:dyDescent="0.2">
      <c r="A25" s="351"/>
      <c r="B25" s="351"/>
      <c r="C25" s="361"/>
      <c r="D25" s="361"/>
      <c r="E25" s="345"/>
      <c r="H25" s="345"/>
      <c r="I25" s="345"/>
      <c r="J25" s="345"/>
      <c r="K25" s="345"/>
      <c r="L25" s="345"/>
      <c r="M25" s="345"/>
      <c r="N25" s="345"/>
      <c r="O25" s="345"/>
      <c r="P25" s="345"/>
      <c r="Q25" s="345"/>
      <c r="R25" s="345"/>
      <c r="S25" s="345"/>
      <c r="T25" s="345"/>
      <c r="U25" s="345"/>
    </row>
    <row r="26" spans="1:49" ht="46.5" customHeight="1" x14ac:dyDescent="0.2">
      <c r="C26" s="362"/>
      <c r="D26" s="362"/>
      <c r="E26" s="363"/>
      <c r="H26" s="364"/>
      <c r="I26" s="364"/>
      <c r="J26" s="364"/>
      <c r="K26" s="364"/>
      <c r="L26" s="364"/>
      <c r="M26" s="364"/>
      <c r="N26" s="364"/>
      <c r="O26" s="364"/>
      <c r="P26" s="364"/>
      <c r="Q26" s="364"/>
      <c r="R26" s="364"/>
      <c r="S26" s="364"/>
      <c r="T26" s="364"/>
      <c r="U26" s="364"/>
    </row>
  </sheetData>
  <dataConsolidate/>
  <mergeCells count="39">
    <mergeCell ref="A9:A11"/>
    <mergeCell ref="AJ6:AW6"/>
    <mergeCell ref="AJ7:AM7"/>
    <mergeCell ref="AN7:AQ7"/>
    <mergeCell ref="AR7:AW7"/>
    <mergeCell ref="AD7:AI7"/>
    <mergeCell ref="I7:L7"/>
    <mergeCell ref="AJ1:AK3"/>
    <mergeCell ref="AL1:AV3"/>
    <mergeCell ref="AJ4:AW4"/>
    <mergeCell ref="AJ5:AT5"/>
    <mergeCell ref="AU5:AW5"/>
    <mergeCell ref="A12:A15"/>
    <mergeCell ref="X1:AH3"/>
    <mergeCell ref="V4:AI4"/>
    <mergeCell ref="V6:AI6"/>
    <mergeCell ref="V1:W3"/>
    <mergeCell ref="M7:O7"/>
    <mergeCell ref="P7:U7"/>
    <mergeCell ref="A6:U6"/>
    <mergeCell ref="I1:T3"/>
    <mergeCell ref="I4:U4"/>
    <mergeCell ref="I5:T5"/>
    <mergeCell ref="A1:G3"/>
    <mergeCell ref="A7:A8"/>
    <mergeCell ref="C7:C8"/>
    <mergeCell ref="D7:D8"/>
    <mergeCell ref="V7:Y7"/>
    <mergeCell ref="A4:H4"/>
    <mergeCell ref="F7:F8"/>
    <mergeCell ref="E7:E8"/>
    <mergeCell ref="F5:H5"/>
    <mergeCell ref="G7:G8"/>
    <mergeCell ref="V5:AF5"/>
    <mergeCell ref="AG5:AI5"/>
    <mergeCell ref="A5:E5"/>
    <mergeCell ref="B7:B8"/>
    <mergeCell ref="H7:H8"/>
    <mergeCell ref="Z7:AC7"/>
  </mergeCells>
  <dataValidations count="3">
    <dataValidation type="list" allowBlank="1" showInputMessage="1" showErrorMessage="1" sqref="AW10:AW17 AI10:AI17" xr:uid="{00000000-0002-0000-0600-000000000000}">
      <formula1>$A$20:$A$23</formula1>
    </dataValidation>
    <dataValidation type="list" allowBlank="1" showInputMessage="1" showErrorMessage="1" sqref="AA8:AA9 AO8:AO9 AI8:AI9 AW8:AW9" xr:uid="{00000000-0002-0000-0600-000001000000}">
      <formula1>#REF!</formula1>
    </dataValidation>
    <dataValidation type="list" allowBlank="1" showInputMessage="1" showErrorMessage="1" sqref="N16:N17" xr:uid="{00000000-0002-0000-0600-000002000000}">
      <formula1>$BA$10:$BA$13</formula1>
    </dataValidation>
  </dataValidations>
  <printOptions horizontalCentered="1"/>
  <pageMargins left="0.19685039370078741" right="0.19685039370078741" top="0.78740157480314965" bottom="0.39370078740157483" header="0" footer="0"/>
  <pageSetup paperSize="14" scale="22"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tabColor rgb="FF00B050"/>
  </sheetPr>
  <dimension ref="A1:AY12"/>
  <sheetViews>
    <sheetView zoomScale="55" zoomScaleNormal="55" workbookViewId="0">
      <selection activeCell="A6" sqref="A6:J6"/>
    </sheetView>
  </sheetViews>
  <sheetFormatPr baseColWidth="10" defaultColWidth="11.42578125" defaultRowHeight="14.25" x14ac:dyDescent="0.2"/>
  <cols>
    <col min="1" max="1" width="11.42578125" style="113"/>
    <col min="2" max="2" width="39.85546875" style="113" customWidth="1"/>
    <col min="3" max="3" width="60.7109375" style="113" customWidth="1"/>
    <col min="4" max="4" width="75.140625" style="113" customWidth="1"/>
    <col min="5" max="5" width="61" style="113" customWidth="1"/>
    <col min="6" max="6" width="18.5703125" style="113" customWidth="1"/>
    <col min="7" max="7" width="70.28515625" style="113" customWidth="1"/>
    <col min="8" max="8" width="26.7109375" style="113" customWidth="1"/>
    <col min="9" max="9" width="29.28515625" style="113" customWidth="1"/>
    <col min="10" max="10" width="24.7109375" style="113" customWidth="1"/>
    <col min="11" max="11" width="66.140625" style="113" hidden="1" customWidth="1"/>
    <col min="12" max="12" width="24.7109375" style="113" hidden="1" customWidth="1"/>
    <col min="13" max="13" width="56.7109375" style="113" hidden="1" customWidth="1"/>
    <col min="14" max="14" width="64.7109375" style="113" hidden="1" customWidth="1"/>
    <col min="15" max="16" width="24.7109375" style="113" hidden="1" customWidth="1"/>
    <col min="17" max="17" width="61.7109375" style="113" hidden="1" customWidth="1"/>
    <col min="18" max="20" width="24.7109375" style="113" hidden="1" customWidth="1"/>
    <col min="21" max="21" width="45.5703125" style="113" hidden="1" customWidth="1"/>
    <col min="22" max="22" width="24.7109375" style="113" hidden="1" customWidth="1"/>
    <col min="23" max="23" width="38" style="113" hidden="1" customWidth="1"/>
    <col min="24" max="24" width="64.7109375" style="113" hidden="1" customWidth="1"/>
    <col min="25" max="25" width="20.28515625" style="113" hidden="1" customWidth="1"/>
    <col min="26" max="26" width="61.28515625" style="113" hidden="1" customWidth="1"/>
    <col min="27" max="27" width="87.7109375" style="113" hidden="1" customWidth="1"/>
    <col min="28" max="28" width="21.140625" style="113" hidden="1" customWidth="1"/>
    <col min="29" max="30" width="33.7109375" style="113" hidden="1" customWidth="1"/>
    <col min="31" max="31" width="68.7109375" style="113" hidden="1" customWidth="1"/>
    <col min="32" max="32" width="33.7109375" style="113" hidden="1" customWidth="1"/>
    <col min="33" max="34" width="25.5703125" style="113" hidden="1" customWidth="1"/>
    <col min="35" max="35" width="62.28515625" style="113" hidden="1" customWidth="1"/>
    <col min="36" max="37" width="26.28515625" style="113" hidden="1" customWidth="1"/>
    <col min="38" max="38" width="77.42578125" style="113" hidden="1" customWidth="1"/>
    <col min="39" max="39" width="0" style="113" hidden="1" customWidth="1"/>
    <col min="40" max="40" width="84.85546875" style="113" hidden="1" customWidth="1"/>
    <col min="41" max="41" width="68.5703125" style="113" hidden="1" customWidth="1"/>
    <col min="42" max="42" width="20.85546875" style="113" hidden="1" customWidth="1"/>
    <col min="43" max="43" width="22.85546875" style="113" hidden="1" customWidth="1"/>
    <col min="44" max="44" width="0" style="113" hidden="1" customWidth="1"/>
    <col min="45" max="45" width="49.42578125" style="113" hidden="1" customWidth="1"/>
    <col min="46" max="48" width="0" style="113" hidden="1" customWidth="1"/>
    <col min="49" max="49" width="61" style="113" hidden="1" customWidth="1"/>
    <col min="50" max="50" width="0" style="113" hidden="1" customWidth="1"/>
    <col min="51" max="51" width="34.85546875" style="113" hidden="1" customWidth="1"/>
    <col min="52" max="16384" width="11.42578125" style="113"/>
  </cols>
  <sheetData>
    <row r="1" spans="1:51" ht="34.5" customHeight="1" x14ac:dyDescent="0.2">
      <c r="A1" s="1054" t="s">
        <v>192</v>
      </c>
      <c r="B1" s="982"/>
      <c r="C1" s="982"/>
      <c r="D1" s="982"/>
      <c r="E1" s="982"/>
      <c r="F1" s="982"/>
      <c r="G1" s="982"/>
      <c r="H1" s="982"/>
      <c r="I1" s="1048" t="s">
        <v>373</v>
      </c>
      <c r="J1" s="1049"/>
      <c r="K1" s="1089" t="s">
        <v>379</v>
      </c>
      <c r="L1" s="1088"/>
      <c r="M1" s="1086" t="s">
        <v>380</v>
      </c>
      <c r="N1" s="1087"/>
      <c r="O1" s="1087"/>
      <c r="P1" s="1087"/>
      <c r="Q1" s="1087"/>
      <c r="R1" s="1087"/>
      <c r="S1" s="1087"/>
      <c r="T1" s="1087"/>
      <c r="U1" s="1088"/>
      <c r="V1" s="1048" t="s">
        <v>373</v>
      </c>
      <c r="W1" s="1079"/>
      <c r="X1" s="1062"/>
      <c r="Y1" s="991"/>
      <c r="Z1" s="982" t="s">
        <v>145</v>
      </c>
      <c r="AA1" s="982"/>
      <c r="AB1" s="982"/>
      <c r="AC1" s="982"/>
      <c r="AD1" s="982"/>
      <c r="AE1" s="982"/>
      <c r="AF1" s="982"/>
      <c r="AG1" s="982"/>
      <c r="AH1" s="982"/>
      <c r="AI1" s="982"/>
      <c r="AJ1" s="982"/>
      <c r="AK1" s="53" t="s">
        <v>144</v>
      </c>
      <c r="AL1" s="1097"/>
      <c r="AM1" s="1019"/>
      <c r="AN1" s="1022" t="s">
        <v>145</v>
      </c>
      <c r="AO1" s="1022"/>
      <c r="AP1" s="1022"/>
      <c r="AQ1" s="1022"/>
      <c r="AR1" s="1022"/>
      <c r="AS1" s="1022"/>
      <c r="AT1" s="1022"/>
      <c r="AU1" s="1022"/>
      <c r="AV1" s="1022"/>
      <c r="AW1" s="1022"/>
      <c r="AX1" s="1022"/>
      <c r="AY1" s="94" t="s">
        <v>144</v>
      </c>
    </row>
    <row r="2" spans="1:51" ht="36" customHeight="1" x14ac:dyDescent="0.2">
      <c r="A2" s="984"/>
      <c r="B2" s="983"/>
      <c r="C2" s="983"/>
      <c r="D2" s="983"/>
      <c r="E2" s="983"/>
      <c r="F2" s="983"/>
      <c r="G2" s="983"/>
      <c r="H2" s="983"/>
      <c r="I2" s="1050" t="s">
        <v>372</v>
      </c>
      <c r="J2" s="1051"/>
      <c r="K2" s="1090"/>
      <c r="L2" s="1004"/>
      <c r="M2" s="1002"/>
      <c r="N2" s="1003"/>
      <c r="O2" s="1003"/>
      <c r="P2" s="1003"/>
      <c r="Q2" s="1003"/>
      <c r="R2" s="1003"/>
      <c r="S2" s="1003"/>
      <c r="T2" s="1003"/>
      <c r="U2" s="1004"/>
      <c r="V2" s="1050" t="s">
        <v>372</v>
      </c>
      <c r="W2" s="1080"/>
      <c r="X2" s="1063"/>
      <c r="Y2" s="993"/>
      <c r="Z2" s="983"/>
      <c r="AA2" s="983"/>
      <c r="AB2" s="983"/>
      <c r="AC2" s="983"/>
      <c r="AD2" s="983"/>
      <c r="AE2" s="983"/>
      <c r="AF2" s="983"/>
      <c r="AG2" s="983"/>
      <c r="AH2" s="983"/>
      <c r="AI2" s="983"/>
      <c r="AJ2" s="983"/>
      <c r="AK2" s="54" t="s">
        <v>189</v>
      </c>
      <c r="AL2" s="1098"/>
      <c r="AM2" s="1021"/>
      <c r="AN2" s="1023"/>
      <c r="AO2" s="1023"/>
      <c r="AP2" s="1023"/>
      <c r="AQ2" s="1023"/>
      <c r="AR2" s="1023"/>
      <c r="AS2" s="1023"/>
      <c r="AT2" s="1023"/>
      <c r="AU2" s="1023"/>
      <c r="AV2" s="1023"/>
      <c r="AW2" s="1023"/>
      <c r="AX2" s="1023"/>
      <c r="AY2" s="95" t="s">
        <v>189</v>
      </c>
    </row>
    <row r="3" spans="1:51" ht="42" customHeight="1" thickBot="1" x14ac:dyDescent="0.25">
      <c r="A3" s="1055"/>
      <c r="B3" s="1056"/>
      <c r="C3" s="1056"/>
      <c r="D3" s="1056"/>
      <c r="E3" s="1056"/>
      <c r="F3" s="1056"/>
      <c r="G3" s="1056"/>
      <c r="H3" s="1056"/>
      <c r="I3" s="1052" t="s">
        <v>339</v>
      </c>
      <c r="J3" s="1053"/>
      <c r="K3" s="1047"/>
      <c r="L3" s="1007"/>
      <c r="M3" s="1005"/>
      <c r="N3" s="1006"/>
      <c r="O3" s="1006"/>
      <c r="P3" s="1006"/>
      <c r="Q3" s="1006"/>
      <c r="R3" s="1006"/>
      <c r="S3" s="1006"/>
      <c r="T3" s="1006"/>
      <c r="U3" s="1007"/>
      <c r="V3" s="1081" t="s">
        <v>339</v>
      </c>
      <c r="W3" s="1082"/>
      <c r="X3" s="1063"/>
      <c r="Y3" s="993"/>
      <c r="Z3" s="983"/>
      <c r="AA3" s="983"/>
      <c r="AB3" s="983"/>
      <c r="AC3" s="983"/>
      <c r="AD3" s="983"/>
      <c r="AE3" s="983"/>
      <c r="AF3" s="983"/>
      <c r="AG3" s="983"/>
      <c r="AH3" s="983"/>
      <c r="AI3" s="983"/>
      <c r="AJ3" s="983"/>
      <c r="AK3" s="54" t="s">
        <v>190</v>
      </c>
      <c r="AL3" s="1098"/>
      <c r="AM3" s="1021"/>
      <c r="AN3" s="1023"/>
      <c r="AO3" s="1023"/>
      <c r="AP3" s="1023"/>
      <c r="AQ3" s="1023"/>
      <c r="AR3" s="1023"/>
      <c r="AS3" s="1023"/>
      <c r="AT3" s="1023"/>
      <c r="AU3" s="1023"/>
      <c r="AV3" s="1023"/>
      <c r="AW3" s="1023"/>
      <c r="AX3" s="1023"/>
      <c r="AY3" s="95" t="s">
        <v>190</v>
      </c>
    </row>
    <row r="4" spans="1:51" ht="48.75" customHeight="1" x14ac:dyDescent="0.2">
      <c r="A4" s="1047" t="s">
        <v>141</v>
      </c>
      <c r="B4" s="1006"/>
      <c r="C4" s="1006"/>
      <c r="D4" s="1006"/>
      <c r="E4" s="1006"/>
      <c r="F4" s="1006"/>
      <c r="G4" s="1006"/>
      <c r="H4" s="1006"/>
      <c r="I4" s="1006"/>
      <c r="J4" s="1006"/>
      <c r="K4" s="984" t="s">
        <v>141</v>
      </c>
      <c r="L4" s="983"/>
      <c r="M4" s="983"/>
      <c r="N4" s="983"/>
      <c r="O4" s="983"/>
      <c r="P4" s="983"/>
      <c r="Q4" s="983"/>
      <c r="R4" s="983"/>
      <c r="S4" s="983"/>
      <c r="T4" s="983"/>
      <c r="U4" s="983"/>
      <c r="V4" s="983"/>
      <c r="W4" s="985"/>
      <c r="X4" s="1057" t="s">
        <v>141</v>
      </c>
      <c r="Y4" s="983"/>
      <c r="Z4" s="983"/>
      <c r="AA4" s="983"/>
      <c r="AB4" s="983"/>
      <c r="AC4" s="983"/>
      <c r="AD4" s="983"/>
      <c r="AE4" s="983"/>
      <c r="AF4" s="983"/>
      <c r="AG4" s="983"/>
      <c r="AH4" s="983"/>
      <c r="AI4" s="983"/>
      <c r="AJ4" s="983"/>
      <c r="AK4" s="985"/>
      <c r="AL4" s="1099" t="s">
        <v>141</v>
      </c>
      <c r="AM4" s="1023"/>
      <c r="AN4" s="1023"/>
      <c r="AO4" s="1023"/>
      <c r="AP4" s="1023"/>
      <c r="AQ4" s="1023"/>
      <c r="AR4" s="1023"/>
      <c r="AS4" s="1023"/>
      <c r="AT4" s="1023"/>
      <c r="AU4" s="1023"/>
      <c r="AV4" s="1023"/>
      <c r="AW4" s="1023"/>
      <c r="AX4" s="1023"/>
      <c r="AY4" s="1025"/>
    </row>
    <row r="5" spans="1:51" ht="73.5" customHeight="1" thickBot="1" x14ac:dyDescent="0.25">
      <c r="A5" s="1071" t="s">
        <v>193</v>
      </c>
      <c r="B5" s="1072"/>
      <c r="C5" s="1072"/>
      <c r="D5" s="1072"/>
      <c r="E5" s="1072"/>
      <c r="F5" s="1072"/>
      <c r="G5" s="1072"/>
      <c r="H5" s="1073"/>
      <c r="I5" s="1069" t="s">
        <v>498</v>
      </c>
      <c r="J5" s="1070"/>
      <c r="K5" s="1085" t="s">
        <v>193</v>
      </c>
      <c r="L5" s="1058"/>
      <c r="M5" s="1058"/>
      <c r="N5" s="1058"/>
      <c r="O5" s="1058"/>
      <c r="P5" s="1058"/>
      <c r="Q5" s="1058"/>
      <c r="R5" s="1058"/>
      <c r="S5" s="1058"/>
      <c r="T5" s="1058"/>
      <c r="U5" s="1059"/>
      <c r="V5" s="1083" t="s">
        <v>359</v>
      </c>
      <c r="W5" s="1084"/>
      <c r="X5" s="1058" t="s">
        <v>191</v>
      </c>
      <c r="Y5" s="1058"/>
      <c r="Z5" s="1058"/>
      <c r="AA5" s="1058"/>
      <c r="AB5" s="1058"/>
      <c r="AC5" s="1058"/>
      <c r="AD5" s="1058"/>
      <c r="AE5" s="1058"/>
      <c r="AF5" s="1058"/>
      <c r="AG5" s="1058"/>
      <c r="AH5" s="1059"/>
      <c r="AI5" s="1060" t="s">
        <v>369</v>
      </c>
      <c r="AJ5" s="1058"/>
      <c r="AK5" s="1061"/>
      <c r="AL5" s="1100" t="s">
        <v>191</v>
      </c>
      <c r="AM5" s="1100"/>
      <c r="AN5" s="1100"/>
      <c r="AO5" s="1100"/>
      <c r="AP5" s="1100"/>
      <c r="AQ5" s="1100"/>
      <c r="AR5" s="1100"/>
      <c r="AS5" s="1100"/>
      <c r="AT5" s="1100"/>
      <c r="AU5" s="1100"/>
      <c r="AV5" s="1101"/>
      <c r="AW5" s="1102" t="s">
        <v>369</v>
      </c>
      <c r="AX5" s="1100"/>
      <c r="AY5" s="1103"/>
    </row>
    <row r="6" spans="1:51" ht="48.75" customHeight="1" thickBot="1" x14ac:dyDescent="0.25">
      <c r="A6" s="1067" t="s">
        <v>147</v>
      </c>
      <c r="B6" s="1068"/>
      <c r="C6" s="1068"/>
      <c r="D6" s="1068"/>
      <c r="E6" s="1068"/>
      <c r="F6" s="1068"/>
      <c r="G6" s="1068"/>
      <c r="H6" s="1068"/>
      <c r="I6" s="1068"/>
      <c r="J6" s="1068"/>
      <c r="K6" s="1074" t="s">
        <v>147</v>
      </c>
      <c r="L6" s="1075"/>
      <c r="M6" s="1075"/>
      <c r="N6" s="1075"/>
      <c r="O6" s="1075"/>
      <c r="P6" s="1075"/>
      <c r="Q6" s="1075"/>
      <c r="R6" s="1075"/>
      <c r="S6" s="1075"/>
      <c r="T6" s="1075"/>
      <c r="U6" s="1075"/>
      <c r="V6" s="1075"/>
      <c r="W6" s="1078"/>
      <c r="X6" s="1074" t="s">
        <v>147</v>
      </c>
      <c r="Y6" s="1075"/>
      <c r="Z6" s="1075"/>
      <c r="AA6" s="1075"/>
      <c r="AB6" s="1075"/>
      <c r="AC6" s="1075"/>
      <c r="AD6" s="1075"/>
      <c r="AE6" s="1075"/>
      <c r="AF6" s="1075"/>
      <c r="AG6" s="1075"/>
      <c r="AH6" s="1075"/>
      <c r="AI6" s="1075"/>
      <c r="AJ6" s="1075"/>
      <c r="AK6" s="1076"/>
      <c r="AL6" s="1091" t="s">
        <v>147</v>
      </c>
      <c r="AM6" s="1092"/>
      <c r="AN6" s="1092"/>
      <c r="AO6" s="1092"/>
      <c r="AP6" s="1092"/>
      <c r="AQ6" s="1092"/>
      <c r="AR6" s="1092"/>
      <c r="AS6" s="1092"/>
      <c r="AT6" s="1092"/>
      <c r="AU6" s="1092"/>
      <c r="AV6" s="1092"/>
      <c r="AW6" s="1092"/>
      <c r="AX6" s="1092"/>
      <c r="AY6" s="1093"/>
    </row>
    <row r="7" spans="1:51" ht="33.75" customHeight="1" x14ac:dyDescent="0.2">
      <c r="A7" s="1077" t="s">
        <v>123</v>
      </c>
      <c r="B7" s="1045" t="s">
        <v>158</v>
      </c>
      <c r="C7" s="1045" t="s">
        <v>256</v>
      </c>
      <c r="D7" s="1045" t="s">
        <v>257</v>
      </c>
      <c r="E7" s="1045" t="s">
        <v>258</v>
      </c>
      <c r="F7" s="1045" t="s">
        <v>259</v>
      </c>
      <c r="G7" s="1045" t="s">
        <v>124</v>
      </c>
      <c r="H7" s="1045" t="s">
        <v>125</v>
      </c>
      <c r="I7" s="1045" t="s">
        <v>126</v>
      </c>
      <c r="J7" s="1046" t="s">
        <v>260</v>
      </c>
      <c r="K7" s="1064" t="s">
        <v>385</v>
      </c>
      <c r="L7" s="1065"/>
      <c r="M7" s="1065"/>
      <c r="N7" s="1066"/>
      <c r="O7" s="994" t="s">
        <v>166</v>
      </c>
      <c r="P7" s="995"/>
      <c r="Q7" s="996"/>
      <c r="R7" s="997" t="s">
        <v>167</v>
      </c>
      <c r="S7" s="998"/>
      <c r="T7" s="998"/>
      <c r="U7" s="998"/>
      <c r="V7" s="998"/>
      <c r="W7" s="999"/>
      <c r="X7" s="1064" t="s">
        <v>386</v>
      </c>
      <c r="Y7" s="1065"/>
      <c r="Z7" s="1065"/>
      <c r="AA7" s="1066"/>
      <c r="AB7" s="994" t="s">
        <v>183</v>
      </c>
      <c r="AC7" s="995"/>
      <c r="AD7" s="995"/>
      <c r="AE7" s="996"/>
      <c r="AF7" s="997" t="s">
        <v>184</v>
      </c>
      <c r="AG7" s="998"/>
      <c r="AH7" s="998"/>
      <c r="AI7" s="998"/>
      <c r="AJ7" s="998"/>
      <c r="AK7" s="999"/>
      <c r="AL7" s="1104" t="s">
        <v>392</v>
      </c>
      <c r="AM7" s="1105"/>
      <c r="AN7" s="1105"/>
      <c r="AO7" s="1106"/>
      <c r="AP7" s="1094" t="s">
        <v>186</v>
      </c>
      <c r="AQ7" s="1095"/>
      <c r="AR7" s="1095"/>
      <c r="AS7" s="1096"/>
      <c r="AT7" s="1040" t="s">
        <v>187</v>
      </c>
      <c r="AU7" s="1041"/>
      <c r="AV7" s="1041"/>
      <c r="AW7" s="1041"/>
      <c r="AX7" s="1041"/>
      <c r="AY7" s="1042"/>
    </row>
    <row r="8" spans="1:51" ht="45" customHeight="1" x14ac:dyDescent="0.2">
      <c r="A8" s="1077"/>
      <c r="B8" s="1045"/>
      <c r="C8" s="1045"/>
      <c r="D8" s="1045"/>
      <c r="E8" s="1045"/>
      <c r="F8" s="1045"/>
      <c r="G8" s="1045"/>
      <c r="H8" s="1045"/>
      <c r="I8" s="1045"/>
      <c r="J8" s="1046"/>
      <c r="K8" s="329" t="s">
        <v>161</v>
      </c>
      <c r="L8" s="330" t="s">
        <v>159</v>
      </c>
      <c r="M8" s="330" t="s">
        <v>387</v>
      </c>
      <c r="N8" s="331" t="s">
        <v>163</v>
      </c>
      <c r="O8" s="323" t="s">
        <v>164</v>
      </c>
      <c r="P8" s="324" t="s">
        <v>168</v>
      </c>
      <c r="Q8" s="325" t="s">
        <v>165</v>
      </c>
      <c r="R8" s="326" t="s">
        <v>180</v>
      </c>
      <c r="S8" s="327" t="s">
        <v>173</v>
      </c>
      <c r="T8" s="327" t="s">
        <v>169</v>
      </c>
      <c r="U8" s="327" t="s">
        <v>170</v>
      </c>
      <c r="V8" s="327" t="s">
        <v>171</v>
      </c>
      <c r="W8" s="328" t="s">
        <v>172</v>
      </c>
      <c r="X8" s="329" t="s">
        <v>161</v>
      </c>
      <c r="Y8" s="330" t="s">
        <v>159</v>
      </c>
      <c r="Z8" s="330" t="s">
        <v>387</v>
      </c>
      <c r="AA8" s="331" t="s">
        <v>163</v>
      </c>
      <c r="AB8" s="323" t="s">
        <v>164</v>
      </c>
      <c r="AC8" s="324" t="s">
        <v>168</v>
      </c>
      <c r="AD8" s="324" t="s">
        <v>370</v>
      </c>
      <c r="AE8" s="325" t="s">
        <v>165</v>
      </c>
      <c r="AF8" s="326" t="s">
        <v>180</v>
      </c>
      <c r="AG8" s="327" t="s">
        <v>173</v>
      </c>
      <c r="AH8" s="327" t="s">
        <v>169</v>
      </c>
      <c r="AI8" s="327" t="s">
        <v>170</v>
      </c>
      <c r="AJ8" s="327" t="s">
        <v>171</v>
      </c>
      <c r="AK8" s="328" t="s">
        <v>172</v>
      </c>
      <c r="AL8" s="159" t="s">
        <v>161</v>
      </c>
      <c r="AM8" s="160" t="s">
        <v>159</v>
      </c>
      <c r="AN8" s="160" t="s">
        <v>387</v>
      </c>
      <c r="AO8" s="161" t="s">
        <v>163</v>
      </c>
      <c r="AP8" s="162" t="s">
        <v>164</v>
      </c>
      <c r="AQ8" s="163" t="s">
        <v>168</v>
      </c>
      <c r="AR8" s="163" t="s">
        <v>370</v>
      </c>
      <c r="AS8" s="168" t="s">
        <v>165</v>
      </c>
      <c r="AT8" s="165" t="s">
        <v>180</v>
      </c>
      <c r="AU8" s="166" t="s">
        <v>173</v>
      </c>
      <c r="AV8" s="166" t="s">
        <v>169</v>
      </c>
      <c r="AW8" s="166" t="s">
        <v>170</v>
      </c>
      <c r="AX8" s="166" t="s">
        <v>171</v>
      </c>
      <c r="AY8" s="167" t="s">
        <v>172</v>
      </c>
    </row>
    <row r="9" spans="1:51" ht="364.5" customHeight="1" x14ac:dyDescent="0.2">
      <c r="A9" s="367">
        <v>1</v>
      </c>
      <c r="B9" s="368"/>
      <c r="C9" s="47"/>
      <c r="D9" s="47"/>
      <c r="E9" s="47"/>
      <c r="F9" s="48"/>
      <c r="G9" s="334"/>
      <c r="H9" s="334"/>
      <c r="I9" s="63"/>
      <c r="J9" s="64"/>
      <c r="K9" s="69"/>
      <c r="L9" s="99"/>
      <c r="M9" s="70"/>
      <c r="N9" s="73"/>
      <c r="O9" s="72"/>
      <c r="P9" s="70"/>
      <c r="Q9" s="71"/>
      <c r="R9" s="74"/>
      <c r="S9" s="70"/>
      <c r="T9" s="99"/>
      <c r="U9" s="75"/>
      <c r="V9" s="70"/>
      <c r="W9" s="71"/>
      <c r="X9" s="335"/>
      <c r="Y9" s="99"/>
      <c r="Z9" s="336"/>
      <c r="AA9" s="337"/>
      <c r="AB9" s="72"/>
      <c r="AC9" s="70"/>
      <c r="AD9" s="67"/>
      <c r="AE9" s="337"/>
      <c r="AF9" s="74"/>
      <c r="AG9" s="70"/>
      <c r="AH9" s="67"/>
      <c r="AI9" s="369"/>
      <c r="AJ9" s="70"/>
      <c r="AK9" s="71"/>
      <c r="AL9" s="89"/>
      <c r="AM9" s="96"/>
      <c r="AN9" s="86"/>
      <c r="AO9" s="88"/>
      <c r="AP9" s="85"/>
      <c r="AQ9" s="59"/>
      <c r="AR9" s="56"/>
      <c r="AS9" s="88"/>
      <c r="AT9" s="61"/>
      <c r="AU9" s="59"/>
      <c r="AV9" s="56"/>
      <c r="AW9" s="146"/>
      <c r="AX9" s="59"/>
      <c r="AY9" s="60"/>
    </row>
    <row r="10" spans="1:51" ht="405" customHeight="1" x14ac:dyDescent="0.2">
      <c r="A10" s="367">
        <v>2</v>
      </c>
      <c r="B10" s="368"/>
      <c r="C10" s="47"/>
      <c r="D10" s="47"/>
      <c r="E10" s="47"/>
      <c r="F10" s="48"/>
      <c r="G10" s="334"/>
      <c r="H10" s="334"/>
      <c r="I10" s="63"/>
      <c r="J10" s="370"/>
      <c r="K10" s="69"/>
      <c r="L10" s="114"/>
      <c r="M10" s="70"/>
      <c r="N10" s="73"/>
      <c r="O10" s="72"/>
      <c r="P10" s="70"/>
      <c r="Q10" s="71"/>
      <c r="R10" s="74"/>
      <c r="S10" s="344"/>
      <c r="T10" s="114"/>
      <c r="U10" s="75"/>
      <c r="V10" s="70"/>
      <c r="W10" s="71"/>
      <c r="X10" s="69"/>
      <c r="Y10" s="114"/>
      <c r="Z10" s="75"/>
      <c r="AA10" s="71"/>
      <c r="AB10" s="72"/>
      <c r="AC10" s="70"/>
      <c r="AD10" s="67"/>
      <c r="AE10" s="73"/>
      <c r="AF10" s="74"/>
      <c r="AG10" s="70"/>
      <c r="AH10" s="67"/>
      <c r="AI10" s="369"/>
      <c r="AJ10" s="70"/>
      <c r="AK10" s="71"/>
      <c r="AL10" s="84"/>
      <c r="AM10" s="97"/>
      <c r="AN10" s="62"/>
      <c r="AO10" s="60"/>
      <c r="AP10" s="85"/>
      <c r="AQ10" s="59"/>
      <c r="AR10" s="56"/>
      <c r="AS10" s="581"/>
      <c r="AT10" s="61"/>
      <c r="AU10" s="59"/>
      <c r="AV10" s="56"/>
      <c r="AW10" s="146"/>
      <c r="AX10" s="59"/>
      <c r="AY10" s="60"/>
    </row>
    <row r="11" spans="1:51" ht="312.60000000000002" customHeight="1" thickBot="1" x14ac:dyDescent="0.25">
      <c r="A11" s="371">
        <v>3</v>
      </c>
      <c r="B11" s="368"/>
      <c r="C11" s="372"/>
      <c r="D11" s="47"/>
      <c r="E11" s="372"/>
      <c r="F11" s="344"/>
      <c r="G11" s="316"/>
      <c r="H11" s="317"/>
      <c r="I11" s="373"/>
      <c r="J11" s="374"/>
      <c r="K11" s="375"/>
      <c r="L11" s="376"/>
      <c r="M11" s="376"/>
      <c r="N11" s="377"/>
      <c r="O11" s="375"/>
      <c r="P11" s="376"/>
      <c r="Q11" s="377"/>
      <c r="R11" s="375"/>
      <c r="S11" s="376"/>
      <c r="T11" s="376"/>
      <c r="U11" s="376"/>
      <c r="V11" s="376"/>
      <c r="W11" s="377"/>
      <c r="X11" s="69"/>
      <c r="Y11" s="70"/>
      <c r="Z11" s="70"/>
      <c r="AA11" s="71"/>
      <c r="AB11" s="378"/>
      <c r="AC11" s="70"/>
      <c r="AD11" s="67"/>
      <c r="AE11" s="337"/>
      <c r="AF11" s="74"/>
      <c r="AG11" s="70"/>
      <c r="AH11" s="70"/>
      <c r="AI11" s="369"/>
      <c r="AJ11" s="70"/>
      <c r="AK11" s="71"/>
      <c r="AL11" s="128"/>
      <c r="AM11" s="582"/>
      <c r="AN11" s="131"/>
      <c r="AO11" s="147"/>
      <c r="AP11" s="126"/>
      <c r="AQ11" s="59"/>
      <c r="AR11" s="56"/>
      <c r="AS11" s="88"/>
      <c r="AT11" s="61"/>
      <c r="AU11" s="59"/>
      <c r="AV11" s="59"/>
      <c r="AW11" s="146"/>
      <c r="AX11" s="59"/>
      <c r="AY11" s="60"/>
    </row>
    <row r="12" spans="1:51" ht="312.60000000000002" customHeight="1" thickBot="1" x14ac:dyDescent="0.25">
      <c r="A12" s="379">
        <v>4</v>
      </c>
      <c r="B12" s="380"/>
      <c r="C12" s="381"/>
      <c r="D12" s="349"/>
      <c r="E12" s="382"/>
      <c r="F12" s="350"/>
      <c r="G12" s="383"/>
      <c r="H12" s="384"/>
      <c r="I12" s="385"/>
      <c r="J12" s="386"/>
      <c r="K12" s="387"/>
      <c r="L12" s="388"/>
      <c r="M12" s="388"/>
      <c r="N12" s="389"/>
      <c r="O12" s="387"/>
      <c r="P12" s="388"/>
      <c r="Q12" s="389"/>
      <c r="R12" s="387"/>
      <c r="S12" s="388"/>
      <c r="T12" s="388"/>
      <c r="U12" s="388"/>
      <c r="V12" s="388"/>
      <c r="W12" s="389"/>
      <c r="X12" s="79"/>
      <c r="Y12" s="81"/>
      <c r="Z12" s="81"/>
      <c r="AA12" s="82"/>
      <c r="AB12" s="390"/>
      <c r="AC12" s="81"/>
      <c r="AD12" s="80"/>
      <c r="AE12" s="391"/>
      <c r="AF12" s="83"/>
      <c r="AG12" s="81"/>
      <c r="AH12" s="81"/>
      <c r="AI12" s="392"/>
      <c r="AJ12" s="81"/>
      <c r="AK12" s="82"/>
      <c r="AL12" s="137"/>
      <c r="AM12" s="582"/>
      <c r="AN12" s="138"/>
      <c r="AO12" s="147"/>
      <c r="AP12" s="139"/>
      <c r="AQ12" s="134"/>
      <c r="AR12" s="132"/>
      <c r="AS12" s="135"/>
      <c r="AT12" s="136"/>
      <c r="AU12" s="134"/>
      <c r="AV12" s="134"/>
      <c r="AW12" s="169"/>
      <c r="AX12" s="134"/>
      <c r="AY12" s="133"/>
    </row>
  </sheetData>
  <mergeCells count="48">
    <mergeCell ref="AL6:AY6"/>
    <mergeCell ref="AP7:AS7"/>
    <mergeCell ref="AT7:AY7"/>
    <mergeCell ref="AL1:AM3"/>
    <mergeCell ref="AN1:AX3"/>
    <mergeCell ref="AL4:AY4"/>
    <mergeCell ref="AL5:AV5"/>
    <mergeCell ref="AW5:AY5"/>
    <mergeCell ref="AL7:AO7"/>
    <mergeCell ref="V1:W1"/>
    <mergeCell ref="V2:W2"/>
    <mergeCell ref="V3:W3"/>
    <mergeCell ref="V5:W5"/>
    <mergeCell ref="K4:W4"/>
    <mergeCell ref="K5:U5"/>
    <mergeCell ref="M1:U3"/>
    <mergeCell ref="K1:L3"/>
    <mergeCell ref="AF7:AK7"/>
    <mergeCell ref="X7:AA7"/>
    <mergeCell ref="AB7:AE7"/>
    <mergeCell ref="A6:J6"/>
    <mergeCell ref="I5:J5"/>
    <mergeCell ref="A5:H5"/>
    <mergeCell ref="X6:AK6"/>
    <mergeCell ref="A7:A8"/>
    <mergeCell ref="B7:B8"/>
    <mergeCell ref="C7:C8"/>
    <mergeCell ref="K7:N7"/>
    <mergeCell ref="O7:Q7"/>
    <mergeCell ref="R7:W7"/>
    <mergeCell ref="K6:W6"/>
    <mergeCell ref="I7:I8"/>
    <mergeCell ref="D7:D8"/>
    <mergeCell ref="X4:AK4"/>
    <mergeCell ref="X5:AH5"/>
    <mergeCell ref="AI5:AK5"/>
    <mergeCell ref="X1:Y3"/>
    <mergeCell ref="Z1:AJ3"/>
    <mergeCell ref="A4:J4"/>
    <mergeCell ref="I1:J1"/>
    <mergeCell ref="I2:J2"/>
    <mergeCell ref="I3:J3"/>
    <mergeCell ref="A1:H3"/>
    <mergeCell ref="E7:E8"/>
    <mergeCell ref="F7:F8"/>
    <mergeCell ref="G7:G8"/>
    <mergeCell ref="H7:H8"/>
    <mergeCell ref="J7:J8"/>
  </mergeCells>
  <dataValidations count="1">
    <dataValidation type="list" allowBlank="1" showInputMessage="1" showErrorMessage="1" sqref="AK8 AY8" xr:uid="{00000000-0002-0000-0700-000000000000}">
      <formula1>#REF!</formula1>
    </dataValidation>
  </dataValidations>
  <pageMargins left="0.7" right="0.7" top="0.75" bottom="0.75" header="0.3" footer="0.3"/>
  <pageSetup orientation="portrait" horizontalDpi="4294967293"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1000000}">
          <x14:formula1>
            <xm:f>'1. GESTIÓN RIESGO CORRUPCIÓN'!$A$20:$A$23</xm:f>
          </x14:formula1>
          <xm:sqref>AK9:AK12 AY9:AY12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tabColor rgb="FFFFFF00"/>
  </sheetPr>
  <dimension ref="A1:BA40"/>
  <sheetViews>
    <sheetView topLeftCell="A30" zoomScale="70" zoomScaleNormal="70" zoomScaleSheetLayoutView="110" workbookViewId="0">
      <selection activeCell="C34" sqref="C34"/>
    </sheetView>
  </sheetViews>
  <sheetFormatPr baseColWidth="10" defaultColWidth="11.42578125" defaultRowHeight="12.75" x14ac:dyDescent="0.2"/>
  <cols>
    <col min="1" max="1" width="41.42578125" style="170" customWidth="1"/>
    <col min="2" max="2" width="9.5703125" style="240" customWidth="1"/>
    <col min="3" max="3" width="51.140625" style="170" customWidth="1"/>
    <col min="4" max="4" width="43.5703125" style="170" customWidth="1"/>
    <col min="5" max="7" width="34.85546875" style="170" customWidth="1"/>
    <col min="8" max="8" width="40.5703125" style="170" customWidth="1"/>
    <col min="9" max="11" width="40.5703125" style="170" hidden="1" customWidth="1"/>
    <col min="12" max="12" width="60.85546875" style="170" hidden="1" customWidth="1"/>
    <col min="13" max="13" width="40.5703125" style="170" hidden="1" customWidth="1"/>
    <col min="14" max="14" width="40.5703125" style="737" hidden="1" customWidth="1"/>
    <col min="15" max="15" width="61.85546875" style="170" hidden="1" customWidth="1"/>
    <col min="16" max="19" width="40.5703125" style="170" customWidth="1"/>
    <col min="20" max="20" width="47.28515625" style="170" customWidth="1"/>
    <col min="21" max="21" width="23.85546875" style="170" customWidth="1"/>
    <col min="22" max="22" width="63.140625" style="170" hidden="1" customWidth="1"/>
    <col min="23" max="23" width="26.5703125" style="170" hidden="1" customWidth="1"/>
    <col min="24" max="24" width="61.42578125" style="170" hidden="1" customWidth="1"/>
    <col min="25" max="25" width="47.5703125" style="170" hidden="1" customWidth="1"/>
    <col min="26" max="28" width="26.5703125" style="170" hidden="1" customWidth="1"/>
    <col min="29" max="29" width="100" style="170" hidden="1" customWidth="1"/>
    <col min="30" max="32" width="26.5703125" style="170" hidden="1" customWidth="1"/>
    <col min="33" max="33" width="43" style="170" hidden="1" customWidth="1"/>
    <col min="34" max="34" width="41.28515625" style="170" hidden="1" customWidth="1"/>
    <col min="35" max="35" width="26.85546875" style="170" hidden="1" customWidth="1"/>
    <col min="36" max="36" width="46.140625" style="170" hidden="1" customWidth="1"/>
    <col min="37" max="37" width="18.5703125" style="170" hidden="1" customWidth="1"/>
    <col min="38" max="38" width="57.28515625" style="170" hidden="1" customWidth="1"/>
    <col min="39" max="39" width="68.28515625" style="170" hidden="1" customWidth="1"/>
    <col min="40" max="40" width="20.5703125" style="170" hidden="1" customWidth="1"/>
    <col min="41" max="41" width="17.5703125" style="170" hidden="1" customWidth="1"/>
    <col min="42" max="42" width="16.7109375" style="170" hidden="1" customWidth="1"/>
    <col min="43" max="43" width="48.85546875" style="170" hidden="1" customWidth="1"/>
    <col min="44" max="44" width="28.5703125" style="170" hidden="1" customWidth="1"/>
    <col min="45" max="45" width="30.85546875" style="170" hidden="1" customWidth="1"/>
    <col min="46" max="46" width="32.7109375" style="170" hidden="1" customWidth="1"/>
    <col min="47" max="47" width="30.42578125" style="170" hidden="1" customWidth="1"/>
    <col min="48" max="48" width="24.28515625" style="170" hidden="1" customWidth="1"/>
    <col min="49" max="49" width="13.28515625" style="170" hidden="1" customWidth="1"/>
    <col min="50" max="52" width="11.42578125" style="170"/>
    <col min="53" max="53" width="0" style="170" hidden="1" customWidth="1"/>
    <col min="54" max="16384" width="11.42578125" style="170"/>
  </cols>
  <sheetData>
    <row r="1" spans="1:53" ht="31.5" customHeight="1" x14ac:dyDescent="0.2">
      <c r="A1" s="1170" t="s">
        <v>192</v>
      </c>
      <c r="B1" s="1171"/>
      <c r="C1" s="1171"/>
      <c r="D1" s="1171"/>
      <c r="E1" s="1171"/>
      <c r="F1" s="1171"/>
      <c r="G1" s="1172"/>
      <c r="H1" s="393" t="s">
        <v>373</v>
      </c>
      <c r="I1" s="1167" t="s">
        <v>192</v>
      </c>
      <c r="J1" s="1168"/>
      <c r="K1" s="1168"/>
      <c r="L1" s="1168"/>
      <c r="M1" s="1168"/>
      <c r="N1" s="1169"/>
      <c r="O1" s="394" t="s">
        <v>373</v>
      </c>
      <c r="P1" s="1167" t="s">
        <v>192</v>
      </c>
      <c r="Q1" s="1168"/>
      <c r="R1" s="1168"/>
      <c r="S1" s="1168"/>
      <c r="T1" s="1169"/>
      <c r="U1" s="394" t="s">
        <v>373</v>
      </c>
      <c r="V1" s="1159" t="s">
        <v>356</v>
      </c>
      <c r="W1" s="1182" t="s">
        <v>357</v>
      </c>
      <c r="X1" s="1183"/>
      <c r="Y1" s="1183"/>
      <c r="Z1" s="1183"/>
      <c r="AA1" s="1183"/>
      <c r="AB1" s="1183"/>
      <c r="AC1" s="1183"/>
      <c r="AD1" s="1183"/>
      <c r="AE1" s="1183"/>
      <c r="AF1" s="1184"/>
      <c r="AG1" s="1191" t="s">
        <v>144</v>
      </c>
      <c r="AH1" s="1192"/>
      <c r="AI1" s="1193"/>
      <c r="AJ1" s="1204" t="s">
        <v>356</v>
      </c>
      <c r="AK1" s="1205" t="s">
        <v>357</v>
      </c>
      <c r="AL1" s="1206"/>
      <c r="AM1" s="1206"/>
      <c r="AN1" s="1206"/>
      <c r="AO1" s="1206"/>
      <c r="AP1" s="1206"/>
      <c r="AQ1" s="1206"/>
      <c r="AR1" s="1206"/>
      <c r="AS1" s="1206"/>
      <c r="AT1" s="1207"/>
      <c r="AU1" s="1160" t="s">
        <v>144</v>
      </c>
      <c r="AV1" s="1161"/>
      <c r="AW1" s="1162"/>
    </row>
    <row r="2" spans="1:53" ht="39" customHeight="1" x14ac:dyDescent="0.2">
      <c r="A2" s="1170"/>
      <c r="B2" s="1171"/>
      <c r="C2" s="1171"/>
      <c r="D2" s="1171"/>
      <c r="E2" s="1171"/>
      <c r="F2" s="1171"/>
      <c r="G2" s="1172"/>
      <c r="H2" s="395" t="s">
        <v>372</v>
      </c>
      <c r="I2" s="1170"/>
      <c r="J2" s="1171"/>
      <c r="K2" s="1171"/>
      <c r="L2" s="1171"/>
      <c r="M2" s="1171"/>
      <c r="N2" s="1172"/>
      <c r="O2" s="396" t="s">
        <v>372</v>
      </c>
      <c r="P2" s="1170"/>
      <c r="Q2" s="1171"/>
      <c r="R2" s="1171"/>
      <c r="S2" s="1171"/>
      <c r="T2" s="1172"/>
      <c r="U2" s="396" t="s">
        <v>372</v>
      </c>
      <c r="V2" s="1159"/>
      <c r="W2" s="1185"/>
      <c r="X2" s="1171"/>
      <c r="Y2" s="1171"/>
      <c r="Z2" s="1171"/>
      <c r="AA2" s="1171"/>
      <c r="AB2" s="1171"/>
      <c r="AC2" s="1171"/>
      <c r="AD2" s="1171"/>
      <c r="AE2" s="1171"/>
      <c r="AF2" s="1172"/>
      <c r="AG2" s="1194" t="s">
        <v>340</v>
      </c>
      <c r="AH2" s="1195"/>
      <c r="AI2" s="1196"/>
      <c r="AJ2" s="1204"/>
      <c r="AK2" s="1208"/>
      <c r="AL2" s="1209"/>
      <c r="AM2" s="1209"/>
      <c r="AN2" s="1209"/>
      <c r="AO2" s="1209"/>
      <c r="AP2" s="1209"/>
      <c r="AQ2" s="1209"/>
      <c r="AR2" s="1209"/>
      <c r="AS2" s="1209"/>
      <c r="AT2" s="1210"/>
      <c r="AU2" s="1225" t="s">
        <v>340</v>
      </c>
      <c r="AV2" s="1226"/>
      <c r="AW2" s="1227"/>
    </row>
    <row r="3" spans="1:53" ht="43.5" customHeight="1" x14ac:dyDescent="0.2">
      <c r="A3" s="1173"/>
      <c r="B3" s="1174"/>
      <c r="C3" s="1174"/>
      <c r="D3" s="1174"/>
      <c r="E3" s="1174"/>
      <c r="F3" s="1174"/>
      <c r="G3" s="1175"/>
      <c r="H3" s="395" t="s">
        <v>339</v>
      </c>
      <c r="I3" s="1173"/>
      <c r="J3" s="1174"/>
      <c r="K3" s="1174"/>
      <c r="L3" s="1174"/>
      <c r="M3" s="1174"/>
      <c r="N3" s="1175"/>
      <c r="O3" s="396" t="s">
        <v>339</v>
      </c>
      <c r="P3" s="1173"/>
      <c r="Q3" s="1174"/>
      <c r="R3" s="1174"/>
      <c r="S3" s="1174"/>
      <c r="T3" s="1175"/>
      <c r="U3" s="396" t="s">
        <v>339</v>
      </c>
      <c r="V3" s="1159"/>
      <c r="W3" s="1186"/>
      <c r="X3" s="1174"/>
      <c r="Y3" s="1174"/>
      <c r="Z3" s="1174"/>
      <c r="AA3" s="1174"/>
      <c r="AB3" s="1174"/>
      <c r="AC3" s="1174"/>
      <c r="AD3" s="1174"/>
      <c r="AE3" s="1174"/>
      <c r="AF3" s="1175"/>
      <c r="AG3" s="1194" t="s">
        <v>339</v>
      </c>
      <c r="AH3" s="1195"/>
      <c r="AI3" s="1196"/>
      <c r="AJ3" s="1204"/>
      <c r="AK3" s="1211"/>
      <c r="AL3" s="1212"/>
      <c r="AM3" s="1212"/>
      <c r="AN3" s="1212"/>
      <c r="AO3" s="1212"/>
      <c r="AP3" s="1212"/>
      <c r="AQ3" s="1212"/>
      <c r="AR3" s="1212"/>
      <c r="AS3" s="1212"/>
      <c r="AT3" s="1213"/>
      <c r="AU3" s="1225" t="s">
        <v>339</v>
      </c>
      <c r="AV3" s="1226"/>
      <c r="AW3" s="1227"/>
    </row>
    <row r="4" spans="1:53" ht="33" customHeight="1" x14ac:dyDescent="0.2">
      <c r="A4" s="1176" t="s">
        <v>141</v>
      </c>
      <c r="B4" s="1177"/>
      <c r="C4" s="1177"/>
      <c r="D4" s="1177"/>
      <c r="E4" s="1177"/>
      <c r="F4" s="1177"/>
      <c r="G4" s="1177"/>
      <c r="H4" s="1177"/>
      <c r="I4" s="1176" t="s">
        <v>141</v>
      </c>
      <c r="J4" s="1177"/>
      <c r="K4" s="1177"/>
      <c r="L4" s="1177"/>
      <c r="M4" s="1177"/>
      <c r="N4" s="1177"/>
      <c r="O4" s="1199"/>
      <c r="P4" s="1176" t="s">
        <v>141</v>
      </c>
      <c r="Q4" s="1177"/>
      <c r="R4" s="1177"/>
      <c r="S4" s="1177"/>
      <c r="T4" s="1177"/>
      <c r="U4" s="1178"/>
      <c r="V4" s="1159"/>
      <c r="W4" s="1187" t="s">
        <v>141</v>
      </c>
      <c r="X4" s="1177"/>
      <c r="Y4" s="1177"/>
      <c r="Z4" s="1177"/>
      <c r="AA4" s="1177"/>
      <c r="AB4" s="1177"/>
      <c r="AC4" s="1177"/>
      <c r="AD4" s="1177"/>
      <c r="AE4" s="1177"/>
      <c r="AF4" s="1178"/>
      <c r="AG4" s="1188"/>
      <c r="AH4" s="1189"/>
      <c r="AI4" s="1190"/>
      <c r="AJ4" s="1204"/>
      <c r="AK4" s="1200" t="s">
        <v>141</v>
      </c>
      <c r="AL4" s="1201"/>
      <c r="AM4" s="1201"/>
      <c r="AN4" s="1201"/>
      <c r="AO4" s="1201"/>
      <c r="AP4" s="1201"/>
      <c r="AQ4" s="1201"/>
      <c r="AR4" s="1201"/>
      <c r="AS4" s="1201"/>
      <c r="AT4" s="1202"/>
      <c r="AU4" s="1228"/>
      <c r="AV4" s="1229"/>
      <c r="AW4" s="1230"/>
    </row>
    <row r="5" spans="1:53" ht="33" customHeight="1" x14ac:dyDescent="0.2">
      <c r="A5" s="1115" t="s">
        <v>193</v>
      </c>
      <c r="B5" s="1116"/>
      <c r="C5" s="1116"/>
      <c r="D5" s="1116"/>
      <c r="E5" s="1117"/>
      <c r="F5" s="1197" t="s">
        <v>497</v>
      </c>
      <c r="G5" s="1116"/>
      <c r="H5" s="1116"/>
      <c r="I5" s="1115" t="s">
        <v>193</v>
      </c>
      <c r="J5" s="1116"/>
      <c r="K5" s="1116"/>
      <c r="L5" s="1116"/>
      <c r="M5" s="1117"/>
      <c r="N5" s="1197" t="s">
        <v>355</v>
      </c>
      <c r="O5" s="1198"/>
      <c r="P5" s="1115" t="s">
        <v>193</v>
      </c>
      <c r="Q5" s="1116"/>
      <c r="R5" s="1116"/>
      <c r="S5" s="1116"/>
      <c r="T5" s="1117"/>
      <c r="U5" s="397" t="s">
        <v>355</v>
      </c>
      <c r="V5" s="1159"/>
      <c r="W5" s="1187" t="s">
        <v>360</v>
      </c>
      <c r="X5" s="1177"/>
      <c r="Y5" s="1177"/>
      <c r="Z5" s="1177"/>
      <c r="AA5" s="1177"/>
      <c r="AB5" s="1177"/>
      <c r="AC5" s="1177"/>
      <c r="AD5" s="1177"/>
      <c r="AE5" s="1177"/>
      <c r="AF5" s="1178"/>
      <c r="AG5" s="1187" t="s">
        <v>369</v>
      </c>
      <c r="AH5" s="1177"/>
      <c r="AI5" s="1178"/>
      <c r="AJ5" s="1204"/>
      <c r="AK5" s="1200" t="s">
        <v>360</v>
      </c>
      <c r="AL5" s="1201"/>
      <c r="AM5" s="1201"/>
      <c r="AN5" s="1201"/>
      <c r="AO5" s="1201"/>
      <c r="AP5" s="1201"/>
      <c r="AQ5" s="1201"/>
      <c r="AR5" s="1201"/>
      <c r="AS5" s="1201"/>
      <c r="AT5" s="1202"/>
      <c r="AU5" s="1200" t="s">
        <v>369</v>
      </c>
      <c r="AV5" s="1201"/>
      <c r="AW5" s="1202"/>
    </row>
    <row r="6" spans="1:53" ht="48" customHeight="1" thickBot="1" x14ac:dyDescent="0.25">
      <c r="A6" s="1122" t="s">
        <v>230</v>
      </c>
      <c r="B6" s="1122"/>
      <c r="C6" s="1122"/>
      <c r="D6" s="1122"/>
      <c r="E6" s="1122"/>
      <c r="F6" s="1122"/>
      <c r="G6" s="1122"/>
      <c r="H6" s="1123"/>
      <c r="I6" s="1164"/>
      <c r="J6" s="1165"/>
      <c r="K6" s="1165"/>
      <c r="L6" s="1165"/>
      <c r="M6" s="1165"/>
      <c r="N6" s="1165"/>
      <c r="O6" s="1165"/>
      <c r="P6" s="1165"/>
      <c r="Q6" s="1165"/>
      <c r="R6" s="1165"/>
      <c r="S6" s="1165"/>
      <c r="T6" s="1165"/>
      <c r="U6" s="1166"/>
      <c r="V6" s="1129" t="s">
        <v>230</v>
      </c>
      <c r="W6" s="1130"/>
      <c r="X6" s="1130"/>
      <c r="Y6" s="1130"/>
      <c r="Z6" s="1130"/>
      <c r="AA6" s="1130"/>
      <c r="AB6" s="1130"/>
      <c r="AC6" s="1130"/>
      <c r="AD6" s="1130"/>
      <c r="AE6" s="1130"/>
      <c r="AF6" s="1130"/>
      <c r="AG6" s="1130"/>
      <c r="AH6" s="1130"/>
      <c r="AI6" s="1131"/>
      <c r="AJ6" s="1217" t="s">
        <v>230</v>
      </c>
      <c r="AK6" s="1218"/>
      <c r="AL6" s="1218"/>
      <c r="AM6" s="1218"/>
      <c r="AN6" s="1218"/>
      <c r="AO6" s="1218"/>
      <c r="AP6" s="1218"/>
      <c r="AQ6" s="1218"/>
      <c r="AR6" s="1218"/>
      <c r="AS6" s="1218"/>
      <c r="AT6" s="1218"/>
      <c r="AU6" s="1218"/>
      <c r="AV6" s="1218"/>
      <c r="AW6" s="1219"/>
    </row>
    <row r="7" spans="1:53" ht="34.5" customHeight="1" x14ac:dyDescent="0.2">
      <c r="A7" s="1124" t="s">
        <v>231</v>
      </c>
      <c r="B7" s="1118" t="s">
        <v>188</v>
      </c>
      <c r="C7" s="1118" t="s">
        <v>136</v>
      </c>
      <c r="D7" s="1120" t="s">
        <v>137</v>
      </c>
      <c r="E7" s="1118" t="s">
        <v>232</v>
      </c>
      <c r="F7" s="1120" t="s">
        <v>233</v>
      </c>
      <c r="G7" s="1120" t="s">
        <v>365</v>
      </c>
      <c r="H7" s="1126" t="s">
        <v>366</v>
      </c>
      <c r="I7" s="1132" t="s">
        <v>179</v>
      </c>
      <c r="J7" s="1133"/>
      <c r="K7" s="1133"/>
      <c r="L7" s="1179"/>
      <c r="M7" s="1145" t="s">
        <v>166</v>
      </c>
      <c r="N7" s="1146"/>
      <c r="O7" s="1147"/>
      <c r="P7" s="1137" t="s">
        <v>167</v>
      </c>
      <c r="Q7" s="1138"/>
      <c r="R7" s="1138"/>
      <c r="S7" s="1138"/>
      <c r="T7" s="1138"/>
      <c r="U7" s="1152"/>
      <c r="V7" s="1132" t="s">
        <v>182</v>
      </c>
      <c r="W7" s="1133"/>
      <c r="X7" s="1133"/>
      <c r="Y7" s="1134"/>
      <c r="Z7" s="1135" t="s">
        <v>183</v>
      </c>
      <c r="AA7" s="1136"/>
      <c r="AB7" s="1136"/>
      <c r="AC7" s="1136"/>
      <c r="AD7" s="1137" t="s">
        <v>184</v>
      </c>
      <c r="AE7" s="1138"/>
      <c r="AF7" s="1138"/>
      <c r="AG7" s="1138"/>
      <c r="AH7" s="1138"/>
      <c r="AI7" s="1139"/>
      <c r="AJ7" s="1214" t="s">
        <v>185</v>
      </c>
      <c r="AK7" s="1215"/>
      <c r="AL7" s="1215"/>
      <c r="AM7" s="1216"/>
      <c r="AN7" s="1220" t="s">
        <v>186</v>
      </c>
      <c r="AO7" s="1221"/>
      <c r="AP7" s="1221"/>
      <c r="AQ7" s="1221"/>
      <c r="AR7" s="1222" t="s">
        <v>187</v>
      </c>
      <c r="AS7" s="1223"/>
      <c r="AT7" s="1223"/>
      <c r="AU7" s="1223"/>
      <c r="AV7" s="1223"/>
      <c r="AW7" s="1224"/>
    </row>
    <row r="8" spans="1:53" ht="18" customHeight="1" x14ac:dyDescent="0.2">
      <c r="A8" s="1125"/>
      <c r="B8" s="1119"/>
      <c r="C8" s="1119"/>
      <c r="D8" s="1121"/>
      <c r="E8" s="1119"/>
      <c r="F8" s="1128"/>
      <c r="G8" s="1128"/>
      <c r="H8" s="1127"/>
      <c r="I8" s="1151" t="s">
        <v>161</v>
      </c>
      <c r="J8" s="1148" t="s">
        <v>159</v>
      </c>
      <c r="K8" s="1148" t="s">
        <v>162</v>
      </c>
      <c r="L8" s="1180" t="s">
        <v>163</v>
      </c>
      <c r="M8" s="1150" t="s">
        <v>164</v>
      </c>
      <c r="N8" s="1141" t="s">
        <v>168</v>
      </c>
      <c r="O8" s="1142" t="s">
        <v>165</v>
      </c>
      <c r="P8" s="1143" t="s">
        <v>180</v>
      </c>
      <c r="Q8" s="1140" t="s">
        <v>173</v>
      </c>
      <c r="R8" s="1140" t="s">
        <v>169</v>
      </c>
      <c r="S8" s="1140" t="s">
        <v>170</v>
      </c>
      <c r="T8" s="1140" t="s">
        <v>171</v>
      </c>
      <c r="U8" s="1163" t="s">
        <v>172</v>
      </c>
      <c r="V8" s="1151" t="s">
        <v>161</v>
      </c>
      <c r="W8" s="1148" t="s">
        <v>159</v>
      </c>
      <c r="X8" s="1148" t="s">
        <v>162</v>
      </c>
      <c r="Y8" s="1149" t="s">
        <v>163</v>
      </c>
      <c r="Z8" s="1150" t="s">
        <v>164</v>
      </c>
      <c r="AA8" s="1141" t="s">
        <v>168</v>
      </c>
      <c r="AB8" s="1141" t="s">
        <v>367</v>
      </c>
      <c r="AC8" s="1142" t="s">
        <v>165</v>
      </c>
      <c r="AD8" s="1143" t="s">
        <v>180</v>
      </c>
      <c r="AE8" s="1140" t="s">
        <v>173</v>
      </c>
      <c r="AF8" s="1140" t="s">
        <v>169</v>
      </c>
      <c r="AG8" s="1140" t="s">
        <v>170</v>
      </c>
      <c r="AH8" s="1140" t="s">
        <v>171</v>
      </c>
      <c r="AI8" s="1144" t="s">
        <v>172</v>
      </c>
      <c r="AJ8" s="1181" t="s">
        <v>161</v>
      </c>
      <c r="AK8" s="1231" t="s">
        <v>159</v>
      </c>
      <c r="AL8" s="1231" t="s">
        <v>162</v>
      </c>
      <c r="AM8" s="1153" t="s">
        <v>163</v>
      </c>
      <c r="AN8" s="1154" t="s">
        <v>164</v>
      </c>
      <c r="AO8" s="1156" t="s">
        <v>168</v>
      </c>
      <c r="AP8" s="1156" t="s">
        <v>367</v>
      </c>
      <c r="AQ8" s="1157" t="s">
        <v>165</v>
      </c>
      <c r="AR8" s="1158" t="s">
        <v>180</v>
      </c>
      <c r="AS8" s="1155" t="s">
        <v>173</v>
      </c>
      <c r="AT8" s="1155" t="s">
        <v>169</v>
      </c>
      <c r="AU8" s="1155" t="s">
        <v>170</v>
      </c>
      <c r="AV8" s="1155" t="s">
        <v>171</v>
      </c>
      <c r="AW8" s="1203" t="s">
        <v>172</v>
      </c>
    </row>
    <row r="9" spans="1:53" ht="38.25" customHeight="1" x14ac:dyDescent="0.2">
      <c r="A9" s="1125"/>
      <c r="B9" s="1119"/>
      <c r="C9" s="1119"/>
      <c r="D9" s="1121"/>
      <c r="E9" s="1119"/>
      <c r="F9" s="1128"/>
      <c r="G9" s="1128"/>
      <c r="H9" s="1127" t="s">
        <v>138</v>
      </c>
      <c r="I9" s="1151"/>
      <c r="J9" s="1148"/>
      <c r="K9" s="1148"/>
      <c r="L9" s="1180"/>
      <c r="M9" s="1150"/>
      <c r="N9" s="1141"/>
      <c r="O9" s="1142"/>
      <c r="P9" s="1143"/>
      <c r="Q9" s="1140"/>
      <c r="R9" s="1140"/>
      <c r="S9" s="1140"/>
      <c r="T9" s="1140"/>
      <c r="U9" s="1163"/>
      <c r="V9" s="1151"/>
      <c r="W9" s="1148"/>
      <c r="X9" s="1148"/>
      <c r="Y9" s="1149"/>
      <c r="Z9" s="1150"/>
      <c r="AA9" s="1141"/>
      <c r="AB9" s="1141"/>
      <c r="AC9" s="1142"/>
      <c r="AD9" s="1143"/>
      <c r="AE9" s="1140"/>
      <c r="AF9" s="1140"/>
      <c r="AG9" s="1140"/>
      <c r="AH9" s="1140"/>
      <c r="AI9" s="1144"/>
      <c r="AJ9" s="1181"/>
      <c r="AK9" s="1231"/>
      <c r="AL9" s="1231"/>
      <c r="AM9" s="1153"/>
      <c r="AN9" s="1154"/>
      <c r="AO9" s="1156"/>
      <c r="AP9" s="1156"/>
      <c r="AQ9" s="1157"/>
      <c r="AR9" s="1158"/>
      <c r="AS9" s="1155"/>
      <c r="AT9" s="1155"/>
      <c r="AU9" s="1155"/>
      <c r="AV9" s="1155"/>
      <c r="AW9" s="1203"/>
    </row>
    <row r="10" spans="1:53" s="187" customFormat="1" ht="164.25" customHeight="1" x14ac:dyDescent="0.2">
      <c r="A10" s="1107" t="s">
        <v>388</v>
      </c>
      <c r="B10" s="408">
        <v>1</v>
      </c>
      <c r="C10" s="410" t="s">
        <v>395</v>
      </c>
      <c r="D10" s="410" t="s">
        <v>234</v>
      </c>
      <c r="E10" s="410" t="s">
        <v>338</v>
      </c>
      <c r="F10" s="410" t="s">
        <v>288</v>
      </c>
      <c r="G10" s="692">
        <v>44958</v>
      </c>
      <c r="H10" s="282">
        <v>44957</v>
      </c>
      <c r="I10" s="171" t="s">
        <v>530</v>
      </c>
      <c r="J10" s="172">
        <v>1</v>
      </c>
      <c r="K10" s="102" t="s">
        <v>531</v>
      </c>
      <c r="L10" s="173" t="s">
        <v>532</v>
      </c>
      <c r="M10" s="174">
        <v>45048</v>
      </c>
      <c r="N10" s="736" t="s">
        <v>566</v>
      </c>
      <c r="O10" s="175" t="s">
        <v>570</v>
      </c>
      <c r="P10" s="174">
        <v>45056</v>
      </c>
      <c r="Q10" s="102" t="s">
        <v>803</v>
      </c>
      <c r="R10" s="172">
        <v>1</v>
      </c>
      <c r="S10" s="177" t="s">
        <v>817</v>
      </c>
      <c r="T10" s="934" t="s">
        <v>816</v>
      </c>
      <c r="U10" s="671" t="s">
        <v>175</v>
      </c>
      <c r="V10" s="304"/>
      <c r="W10" s="172"/>
      <c r="X10" s="305"/>
      <c r="Y10" s="411"/>
      <c r="Z10" s="176"/>
      <c r="AA10" s="172"/>
      <c r="AB10" s="102"/>
      <c r="AC10" s="175"/>
      <c r="AD10" s="176"/>
      <c r="AE10" s="102"/>
      <c r="AF10" s="172"/>
      <c r="AG10" s="102"/>
      <c r="AH10" s="102"/>
      <c r="AI10" s="193"/>
      <c r="AJ10" s="179"/>
      <c r="AK10" s="180"/>
      <c r="AL10" s="181"/>
      <c r="AM10" s="182"/>
      <c r="AN10" s="183"/>
      <c r="AO10" s="184"/>
      <c r="AP10" s="180"/>
      <c r="AQ10" s="185"/>
      <c r="AR10" s="183"/>
      <c r="AS10" s="184"/>
      <c r="AT10" s="172"/>
      <c r="AU10" s="184"/>
      <c r="AV10" s="184"/>
      <c r="AW10" s="186"/>
      <c r="BA10" s="187" t="s">
        <v>566</v>
      </c>
    </row>
    <row r="11" spans="1:53" s="187" customFormat="1" ht="164.25" customHeight="1" x14ac:dyDescent="0.2">
      <c r="A11" s="1108"/>
      <c r="B11" s="408">
        <v>2</v>
      </c>
      <c r="C11" s="410" t="s">
        <v>396</v>
      </c>
      <c r="D11" s="410" t="s">
        <v>397</v>
      </c>
      <c r="E11" s="410" t="s">
        <v>338</v>
      </c>
      <c r="F11" s="410" t="s">
        <v>288</v>
      </c>
      <c r="G11" s="692">
        <v>44958</v>
      </c>
      <c r="H11" s="282">
        <v>44957</v>
      </c>
      <c r="I11" s="171" t="s">
        <v>533</v>
      </c>
      <c r="J11" s="172">
        <v>1</v>
      </c>
      <c r="K11" s="102" t="s">
        <v>534</v>
      </c>
      <c r="L11" s="173" t="s">
        <v>535</v>
      </c>
      <c r="M11" s="174">
        <v>45048</v>
      </c>
      <c r="N11" s="736" t="s">
        <v>566</v>
      </c>
      <c r="O11" s="410" t="s">
        <v>571</v>
      </c>
      <c r="P11" s="174">
        <v>45056</v>
      </c>
      <c r="Q11" s="102" t="s">
        <v>803</v>
      </c>
      <c r="R11" s="172">
        <v>1</v>
      </c>
      <c r="S11" s="177" t="s">
        <v>819</v>
      </c>
      <c r="T11" s="934" t="s">
        <v>818</v>
      </c>
      <c r="U11" s="671" t="s">
        <v>175</v>
      </c>
      <c r="V11" s="304"/>
      <c r="W11" s="172"/>
      <c r="X11" s="305"/>
      <c r="Y11" s="411"/>
      <c r="Z11" s="176"/>
      <c r="AA11" s="172"/>
      <c r="AB11" s="102"/>
      <c r="AC11" s="175"/>
      <c r="AD11" s="176"/>
      <c r="AE11" s="102"/>
      <c r="AF11" s="172"/>
      <c r="AG11" s="102"/>
      <c r="AH11" s="102"/>
      <c r="AI11" s="193"/>
      <c r="AJ11" s="179"/>
      <c r="AK11" s="180"/>
      <c r="AL11" s="181"/>
      <c r="AM11" s="182"/>
      <c r="AN11" s="183"/>
      <c r="AO11" s="184"/>
      <c r="AP11" s="180"/>
      <c r="AQ11" s="185"/>
      <c r="AR11" s="183"/>
      <c r="AS11" s="184"/>
      <c r="AT11" s="172"/>
      <c r="AU11" s="184"/>
      <c r="AV11" s="184"/>
      <c r="AW11" s="186"/>
      <c r="BA11" s="187" t="s">
        <v>567</v>
      </c>
    </row>
    <row r="12" spans="1:53" s="187" customFormat="1" ht="164.25" customHeight="1" x14ac:dyDescent="0.2">
      <c r="A12" s="1108"/>
      <c r="B12" s="408">
        <v>3</v>
      </c>
      <c r="C12" s="506" t="s">
        <v>235</v>
      </c>
      <c r="D12" s="506" t="s">
        <v>236</v>
      </c>
      <c r="E12" s="410" t="s">
        <v>288</v>
      </c>
      <c r="F12" s="410" t="s">
        <v>237</v>
      </c>
      <c r="G12" s="692">
        <v>44927</v>
      </c>
      <c r="H12" s="699">
        <v>45000</v>
      </c>
      <c r="I12" s="729" t="s">
        <v>536</v>
      </c>
      <c r="J12" s="172">
        <v>1</v>
      </c>
      <c r="K12" s="102" t="s">
        <v>537</v>
      </c>
      <c r="L12" s="173" t="s">
        <v>538</v>
      </c>
      <c r="M12" s="174">
        <v>45048</v>
      </c>
      <c r="N12" s="736" t="s">
        <v>566</v>
      </c>
      <c r="O12" s="506" t="s">
        <v>572</v>
      </c>
      <c r="P12" s="174">
        <v>45056</v>
      </c>
      <c r="Q12" s="102" t="s">
        <v>803</v>
      </c>
      <c r="R12" s="172">
        <v>1</v>
      </c>
      <c r="S12" s="177" t="s">
        <v>820</v>
      </c>
      <c r="T12" s="934" t="s">
        <v>821</v>
      </c>
      <c r="U12" s="671" t="s">
        <v>175</v>
      </c>
      <c r="V12" s="304"/>
      <c r="W12" s="102"/>
      <c r="X12" s="412"/>
      <c r="Y12" s="411"/>
      <c r="Z12" s="176"/>
      <c r="AA12" s="172"/>
      <c r="AB12" s="102"/>
      <c r="AC12" s="175"/>
      <c r="AD12" s="176"/>
      <c r="AE12" s="102"/>
      <c r="AF12" s="172"/>
      <c r="AG12" s="102"/>
      <c r="AH12" s="102"/>
      <c r="AI12" s="193"/>
      <c r="AJ12" s="179"/>
      <c r="AK12" s="184"/>
      <c r="AL12" s="188"/>
      <c r="AM12" s="182"/>
      <c r="AN12" s="183"/>
      <c r="AO12" s="184"/>
      <c r="AP12" s="180"/>
      <c r="AQ12" s="185"/>
      <c r="AR12" s="183"/>
      <c r="AS12" s="184"/>
      <c r="AT12" s="172"/>
      <c r="AU12" s="184"/>
      <c r="AV12" s="184"/>
      <c r="AW12" s="186"/>
      <c r="BA12" s="187" t="s">
        <v>174</v>
      </c>
    </row>
    <row r="13" spans="1:53" s="187" customFormat="1" ht="164.25" customHeight="1" x14ac:dyDescent="0.2">
      <c r="A13" s="1108"/>
      <c r="B13" s="408">
        <v>4</v>
      </c>
      <c r="C13" s="586" t="s">
        <v>216</v>
      </c>
      <c r="D13" s="586" t="s">
        <v>238</v>
      </c>
      <c r="E13" s="410" t="s">
        <v>344</v>
      </c>
      <c r="F13" s="410" t="s">
        <v>237</v>
      </c>
      <c r="G13" s="692">
        <v>44958</v>
      </c>
      <c r="H13" s="282">
        <v>45046</v>
      </c>
      <c r="I13" s="68" t="s">
        <v>539</v>
      </c>
      <c r="J13" s="67">
        <v>1</v>
      </c>
      <c r="K13" s="70" t="s">
        <v>569</v>
      </c>
      <c r="L13" s="733" t="s">
        <v>540</v>
      </c>
      <c r="M13" s="174">
        <v>45048</v>
      </c>
      <c r="N13" s="736" t="s">
        <v>566</v>
      </c>
      <c r="O13" s="586" t="s">
        <v>573</v>
      </c>
      <c r="P13" s="174">
        <v>45056</v>
      </c>
      <c r="Q13" s="102" t="s">
        <v>803</v>
      </c>
      <c r="R13" s="172">
        <v>1</v>
      </c>
      <c r="S13" s="177" t="s">
        <v>822</v>
      </c>
      <c r="T13" s="934" t="s">
        <v>823</v>
      </c>
      <c r="U13" s="671" t="s">
        <v>175</v>
      </c>
      <c r="V13" s="304"/>
      <c r="W13" s="172"/>
      <c r="X13" s="305"/>
      <c r="Y13" s="411"/>
      <c r="Z13" s="176"/>
      <c r="AA13" s="172"/>
      <c r="AB13" s="102"/>
      <c r="AC13" s="175"/>
      <c r="AD13" s="176"/>
      <c r="AE13" s="102"/>
      <c r="AF13" s="172"/>
      <c r="AG13" s="102"/>
      <c r="AH13" s="102"/>
      <c r="AI13" s="193"/>
      <c r="AJ13" s="179"/>
      <c r="AK13" s="180"/>
      <c r="AL13" s="181"/>
      <c r="AM13" s="182"/>
      <c r="AN13" s="183"/>
      <c r="AO13" s="184"/>
      <c r="AP13" s="180"/>
      <c r="AQ13" s="185"/>
      <c r="AR13" s="183"/>
      <c r="AS13" s="184"/>
      <c r="AT13" s="172"/>
      <c r="AU13" s="184"/>
      <c r="AV13" s="184"/>
      <c r="AW13" s="186"/>
      <c r="BA13" s="187" t="s">
        <v>568</v>
      </c>
    </row>
    <row r="14" spans="1:53" s="187" customFormat="1" ht="164.25" customHeight="1" x14ac:dyDescent="0.2">
      <c r="A14" s="1108"/>
      <c r="B14" s="408">
        <v>5</v>
      </c>
      <c r="C14" s="410" t="s">
        <v>239</v>
      </c>
      <c r="D14" s="410" t="s">
        <v>408</v>
      </c>
      <c r="E14" s="410" t="s">
        <v>344</v>
      </c>
      <c r="F14" s="506" t="s">
        <v>347</v>
      </c>
      <c r="G14" s="692">
        <v>44958</v>
      </c>
      <c r="H14" s="282">
        <v>45290</v>
      </c>
      <c r="I14" s="171" t="s">
        <v>541</v>
      </c>
      <c r="J14" s="730">
        <v>0.25</v>
      </c>
      <c r="K14" s="172" t="s">
        <v>542</v>
      </c>
      <c r="L14" s="190" t="s">
        <v>543</v>
      </c>
      <c r="M14" s="174">
        <v>45048</v>
      </c>
      <c r="N14" s="736" t="s">
        <v>174</v>
      </c>
      <c r="O14" s="410" t="s">
        <v>574</v>
      </c>
      <c r="P14" s="174">
        <v>45056</v>
      </c>
      <c r="Q14" s="102" t="s">
        <v>803</v>
      </c>
      <c r="R14" s="172">
        <v>0.25</v>
      </c>
      <c r="S14" s="177" t="s">
        <v>824</v>
      </c>
      <c r="T14" s="410" t="s">
        <v>826</v>
      </c>
      <c r="U14" s="671" t="s">
        <v>827</v>
      </c>
      <c r="V14" s="414"/>
      <c r="W14" s="172"/>
      <c r="X14" s="305"/>
      <c r="Y14" s="415"/>
      <c r="Z14" s="174"/>
      <c r="AA14" s="102"/>
      <c r="AB14" s="172"/>
      <c r="AC14" s="175"/>
      <c r="AD14" s="176"/>
      <c r="AE14" s="102"/>
      <c r="AF14" s="172"/>
      <c r="AG14" s="102"/>
      <c r="AH14" s="1"/>
      <c r="AI14" s="193"/>
      <c r="AJ14" s="127"/>
      <c r="AK14" s="180"/>
      <c r="AL14" s="181"/>
      <c r="AM14" s="191"/>
      <c r="AN14" s="192"/>
      <c r="AO14" s="184"/>
      <c r="AP14" s="180"/>
      <c r="AQ14" s="185"/>
      <c r="AR14" s="183"/>
      <c r="AS14" s="184"/>
      <c r="AT14" s="180"/>
      <c r="AU14" s="184"/>
      <c r="AV14" s="1"/>
      <c r="AW14" s="193"/>
    </row>
    <row r="15" spans="1:53" s="187" customFormat="1" ht="253.5" customHeight="1" x14ac:dyDescent="0.2">
      <c r="A15" s="1114"/>
      <c r="B15" s="408">
        <v>6</v>
      </c>
      <c r="C15" s="410" t="s">
        <v>286</v>
      </c>
      <c r="D15" s="410" t="s">
        <v>287</v>
      </c>
      <c r="E15" s="506" t="s">
        <v>345</v>
      </c>
      <c r="F15" s="410" t="s">
        <v>288</v>
      </c>
      <c r="G15" s="692">
        <v>44958</v>
      </c>
      <c r="H15" s="700">
        <v>45290</v>
      </c>
      <c r="I15" s="721" t="s">
        <v>723</v>
      </c>
      <c r="J15" s="288">
        <v>0.3332</v>
      </c>
      <c r="K15" s="124" t="s">
        <v>724</v>
      </c>
      <c r="L15" s="190" t="s">
        <v>649</v>
      </c>
      <c r="M15" s="174">
        <v>45051</v>
      </c>
      <c r="N15" s="736" t="s">
        <v>174</v>
      </c>
      <c r="O15" s="175" t="s">
        <v>725</v>
      </c>
      <c r="P15" s="174">
        <v>45056</v>
      </c>
      <c r="Q15" s="102" t="s">
        <v>803</v>
      </c>
      <c r="R15" s="172">
        <v>0.33300000000000002</v>
      </c>
      <c r="S15" s="177" t="s">
        <v>825</v>
      </c>
      <c r="T15" s="934" t="s">
        <v>828</v>
      </c>
      <c r="U15" s="671" t="s">
        <v>827</v>
      </c>
      <c r="V15" s="171"/>
      <c r="W15" s="172"/>
      <c r="X15" s="305"/>
      <c r="Y15" s="411"/>
      <c r="Z15" s="174"/>
      <c r="AA15" s="102"/>
      <c r="AB15" s="172"/>
      <c r="AC15" s="175"/>
      <c r="AD15" s="176"/>
      <c r="AE15" s="102"/>
      <c r="AF15" s="172"/>
      <c r="AG15" s="102"/>
      <c r="AH15" s="1"/>
      <c r="AI15" s="193"/>
      <c r="AJ15" s="194"/>
      <c r="AK15" s="195"/>
      <c r="AL15" s="124"/>
      <c r="AM15" s="191"/>
      <c r="AN15" s="192"/>
      <c r="AO15" s="184"/>
      <c r="AP15" s="180"/>
      <c r="AQ15" s="562"/>
      <c r="AR15" s="183"/>
      <c r="AS15" s="184"/>
      <c r="AT15" s="180"/>
      <c r="AU15" s="184"/>
      <c r="AV15" s="1"/>
      <c r="AW15" s="186"/>
    </row>
    <row r="16" spans="1:53" s="187" customFormat="1" ht="253.5" customHeight="1" x14ac:dyDescent="0.2">
      <c r="A16" s="1108"/>
      <c r="B16" s="408">
        <v>7</v>
      </c>
      <c r="C16" s="586" t="s">
        <v>213</v>
      </c>
      <c r="D16" s="586" t="s">
        <v>350</v>
      </c>
      <c r="E16" s="410" t="s">
        <v>288</v>
      </c>
      <c r="F16" s="506" t="s">
        <v>347</v>
      </c>
      <c r="G16" s="692">
        <v>44958</v>
      </c>
      <c r="H16" s="282">
        <v>45290</v>
      </c>
      <c r="I16" s="171" t="s">
        <v>584</v>
      </c>
      <c r="J16" s="172">
        <v>0.33</v>
      </c>
      <c r="K16" s="738" t="s">
        <v>585</v>
      </c>
      <c r="L16" s="190" t="s">
        <v>649</v>
      </c>
      <c r="M16" s="174">
        <v>45050</v>
      </c>
      <c r="N16" s="736" t="s">
        <v>174</v>
      </c>
      <c r="O16" s="175" t="s">
        <v>588</v>
      </c>
      <c r="P16" s="174">
        <v>45056</v>
      </c>
      <c r="Q16" s="102" t="s">
        <v>803</v>
      </c>
      <c r="R16" s="172">
        <v>0.33</v>
      </c>
      <c r="S16" s="177" t="s">
        <v>829</v>
      </c>
      <c r="T16" s="175" t="s">
        <v>830</v>
      </c>
      <c r="U16" s="671" t="s">
        <v>827</v>
      </c>
      <c r="V16" s="304"/>
      <c r="W16" s="172"/>
      <c r="X16" s="305"/>
      <c r="Y16" s="415"/>
      <c r="Z16" s="174"/>
      <c r="AA16" s="102"/>
      <c r="AB16" s="172"/>
      <c r="AC16" s="175"/>
      <c r="AD16" s="176"/>
      <c r="AE16" s="102"/>
      <c r="AF16" s="172"/>
      <c r="AG16" s="102"/>
      <c r="AH16" s="102"/>
      <c r="AI16" s="193"/>
      <c r="AJ16" s="179"/>
      <c r="AK16" s="180"/>
      <c r="AL16" s="181"/>
      <c r="AM16" s="191"/>
      <c r="AN16" s="192"/>
      <c r="AO16" s="184"/>
      <c r="AP16" s="180"/>
      <c r="AQ16" s="557"/>
      <c r="AR16" s="183"/>
      <c r="AS16" s="184"/>
      <c r="AT16" s="180"/>
      <c r="AU16" s="184"/>
      <c r="AV16" s="184"/>
      <c r="AW16" s="186"/>
    </row>
    <row r="17" spans="1:49" s="187" customFormat="1" ht="164.25" customHeight="1" x14ac:dyDescent="0.2">
      <c r="A17" s="1108"/>
      <c r="B17" s="408">
        <v>8</v>
      </c>
      <c r="C17" s="442" t="s">
        <v>378</v>
      </c>
      <c r="D17" s="687" t="s">
        <v>422</v>
      </c>
      <c r="E17" s="410" t="s">
        <v>344</v>
      </c>
      <c r="F17" s="506" t="s">
        <v>347</v>
      </c>
      <c r="G17" s="692">
        <v>44958</v>
      </c>
      <c r="H17" s="282">
        <v>45290</v>
      </c>
      <c r="I17" s="731" t="s">
        <v>544</v>
      </c>
      <c r="J17" s="172">
        <v>0.33</v>
      </c>
      <c r="K17" s="102" t="s">
        <v>545</v>
      </c>
      <c r="L17" s="190" t="s">
        <v>546</v>
      </c>
      <c r="M17" s="174">
        <v>45048</v>
      </c>
      <c r="N17" s="736" t="s">
        <v>174</v>
      </c>
      <c r="O17" s="410" t="s">
        <v>575</v>
      </c>
      <c r="P17" s="174">
        <v>45056</v>
      </c>
      <c r="Q17" s="102" t="s">
        <v>803</v>
      </c>
      <c r="R17" s="172">
        <v>0.33</v>
      </c>
      <c r="S17" s="177" t="s">
        <v>831</v>
      </c>
      <c r="T17" s="410" t="s">
        <v>832</v>
      </c>
      <c r="U17" s="671" t="s">
        <v>827</v>
      </c>
      <c r="V17" s="414"/>
      <c r="W17" s="172"/>
      <c r="X17" s="305"/>
      <c r="Y17" s="415"/>
      <c r="Z17" s="174"/>
      <c r="AA17" s="102"/>
      <c r="AB17" s="172"/>
      <c r="AC17" s="175"/>
      <c r="AD17" s="176"/>
      <c r="AE17" s="102"/>
      <c r="AF17" s="172"/>
      <c r="AG17" s="102"/>
      <c r="AH17" s="102"/>
      <c r="AI17" s="193"/>
      <c r="AJ17" s="127"/>
      <c r="AK17" s="180"/>
      <c r="AL17" s="181"/>
      <c r="AM17" s="191"/>
      <c r="AN17" s="192"/>
      <c r="AO17" s="184"/>
      <c r="AP17" s="180"/>
      <c r="AQ17" s="185"/>
      <c r="AR17" s="183"/>
      <c r="AS17" s="184"/>
      <c r="AT17" s="180"/>
      <c r="AU17" s="184"/>
      <c r="AV17" s="184"/>
      <c r="AW17" s="186"/>
    </row>
    <row r="18" spans="1:49" s="187" customFormat="1" ht="204" customHeight="1" x14ac:dyDescent="0.2">
      <c r="A18" s="1108"/>
      <c r="B18" s="408">
        <v>9</v>
      </c>
      <c r="C18" s="506" t="s">
        <v>289</v>
      </c>
      <c r="D18" s="506" t="s">
        <v>409</v>
      </c>
      <c r="E18" s="410" t="s">
        <v>338</v>
      </c>
      <c r="F18" s="506" t="s">
        <v>351</v>
      </c>
      <c r="G18" s="692">
        <v>44928</v>
      </c>
      <c r="H18" s="282">
        <v>45229</v>
      </c>
      <c r="I18" s="189" t="s">
        <v>685</v>
      </c>
      <c r="J18" s="172">
        <v>0.5</v>
      </c>
      <c r="K18" s="102" t="s">
        <v>686</v>
      </c>
      <c r="L18" s="178" t="s">
        <v>547</v>
      </c>
      <c r="M18" s="174">
        <v>45048</v>
      </c>
      <c r="N18" s="736" t="s">
        <v>174</v>
      </c>
      <c r="O18" s="410" t="s">
        <v>576</v>
      </c>
      <c r="P18" s="174">
        <v>45056</v>
      </c>
      <c r="Q18" s="102" t="s">
        <v>803</v>
      </c>
      <c r="R18" s="172">
        <v>0.5</v>
      </c>
      <c r="S18" s="177" t="s">
        <v>834</v>
      </c>
      <c r="T18" s="410" t="s">
        <v>833</v>
      </c>
      <c r="U18" s="671" t="s">
        <v>827</v>
      </c>
      <c r="V18" s="414"/>
      <c r="W18" s="172"/>
      <c r="X18" s="416"/>
      <c r="Y18" s="411"/>
      <c r="Z18" s="174"/>
      <c r="AA18" s="102"/>
      <c r="AB18" s="172"/>
      <c r="AC18" s="175"/>
      <c r="AD18" s="176"/>
      <c r="AE18" s="102"/>
      <c r="AF18" s="172"/>
      <c r="AG18" s="102"/>
      <c r="AH18" s="102"/>
      <c r="AI18" s="193"/>
      <c r="AJ18" s="127"/>
      <c r="AK18" s="180"/>
      <c r="AL18" s="129"/>
      <c r="AM18" s="182"/>
      <c r="AN18" s="192"/>
      <c r="AO18" s="184"/>
      <c r="AP18" s="180"/>
      <c r="AQ18" s="185"/>
      <c r="AR18" s="183"/>
      <c r="AS18" s="184"/>
      <c r="AT18" s="180"/>
      <c r="AU18" s="184"/>
      <c r="AV18" s="184"/>
      <c r="AW18" s="186"/>
    </row>
    <row r="19" spans="1:49" s="187" customFormat="1" ht="306" customHeight="1" x14ac:dyDescent="0.2">
      <c r="A19" s="1108"/>
      <c r="B19" s="408">
        <v>10</v>
      </c>
      <c r="C19" s="691" t="s">
        <v>285</v>
      </c>
      <c r="D19" s="691" t="s">
        <v>295</v>
      </c>
      <c r="E19" s="50" t="s">
        <v>335</v>
      </c>
      <c r="F19" s="691" t="s">
        <v>214</v>
      </c>
      <c r="G19" s="692">
        <v>44958</v>
      </c>
      <c r="H19" s="282">
        <v>45275</v>
      </c>
      <c r="I19" s="189" t="s">
        <v>706</v>
      </c>
      <c r="J19" s="306">
        <v>0.25</v>
      </c>
      <c r="K19" s="221" t="s">
        <v>707</v>
      </c>
      <c r="L19" s="190" t="s">
        <v>649</v>
      </c>
      <c r="M19" s="174">
        <v>45054</v>
      </c>
      <c r="N19" s="736" t="s">
        <v>174</v>
      </c>
      <c r="O19" s="175" t="s">
        <v>717</v>
      </c>
      <c r="P19" s="174">
        <v>45056</v>
      </c>
      <c r="Q19" s="102" t="s">
        <v>803</v>
      </c>
      <c r="R19" s="172">
        <v>0.25</v>
      </c>
      <c r="S19" s="177" t="s">
        <v>835</v>
      </c>
      <c r="T19" s="175" t="s">
        <v>836</v>
      </c>
      <c r="U19" s="671" t="s">
        <v>827</v>
      </c>
      <c r="V19" s="304"/>
      <c r="W19" s="172"/>
      <c r="X19" s="305"/>
      <c r="Y19" s="411"/>
      <c r="Z19" s="308"/>
      <c r="AA19" s="221"/>
      <c r="AB19" s="306"/>
      <c r="AC19" s="417"/>
      <c r="AD19" s="176"/>
      <c r="AE19" s="102"/>
      <c r="AF19" s="172"/>
      <c r="AG19" s="102"/>
      <c r="AH19" s="102"/>
      <c r="AI19" s="193"/>
      <c r="AJ19" s="179"/>
      <c r="AK19" s="180"/>
      <c r="AL19" s="181"/>
      <c r="AM19" s="182"/>
      <c r="AN19" s="196"/>
      <c r="AO19" s="197"/>
      <c r="AP19" s="198"/>
      <c r="AQ19" s="199"/>
      <c r="AR19" s="183"/>
      <c r="AS19" s="184"/>
      <c r="AT19" s="180"/>
      <c r="AU19" s="184"/>
      <c r="AV19" s="184"/>
      <c r="AW19" s="186"/>
    </row>
    <row r="20" spans="1:49" s="187" customFormat="1" ht="164.25" customHeight="1" x14ac:dyDescent="0.2">
      <c r="A20" s="1113"/>
      <c r="B20" s="408">
        <v>11</v>
      </c>
      <c r="C20" s="410" t="s">
        <v>299</v>
      </c>
      <c r="D20" s="410" t="s">
        <v>300</v>
      </c>
      <c r="E20" s="506" t="s">
        <v>349</v>
      </c>
      <c r="F20" s="586" t="s">
        <v>263</v>
      </c>
      <c r="G20" s="692">
        <v>44958</v>
      </c>
      <c r="H20" s="282">
        <v>45275</v>
      </c>
      <c r="I20" s="418" t="s">
        <v>687</v>
      </c>
      <c r="J20" s="419">
        <v>0</v>
      </c>
      <c r="K20" s="420"/>
      <c r="L20" s="493" t="s">
        <v>688</v>
      </c>
      <c r="M20" s="174">
        <v>45051</v>
      </c>
      <c r="N20" s="736" t="s">
        <v>174</v>
      </c>
      <c r="O20" s="732" t="s">
        <v>689</v>
      </c>
      <c r="P20" s="174">
        <v>45056</v>
      </c>
      <c r="Q20" s="102" t="s">
        <v>803</v>
      </c>
      <c r="R20" s="172">
        <v>0</v>
      </c>
      <c r="S20" s="935" t="s">
        <v>837</v>
      </c>
      <c r="T20" s="732" t="s">
        <v>689</v>
      </c>
      <c r="U20" s="671" t="s">
        <v>827</v>
      </c>
      <c r="V20" s="142"/>
      <c r="W20" s="427"/>
      <c r="X20" s="428"/>
      <c r="Y20" s="429"/>
      <c r="Z20" s="430"/>
      <c r="AA20" s="431"/>
      <c r="AB20" s="432"/>
      <c r="AC20" s="433"/>
      <c r="AD20" s="434"/>
      <c r="AE20" s="102"/>
      <c r="AF20" s="172"/>
      <c r="AG20" s="102"/>
      <c r="AH20" s="102"/>
      <c r="AI20" s="193"/>
      <c r="AJ20" s="200"/>
      <c r="AK20" s="201"/>
      <c r="AL20" s="104"/>
      <c r="AM20" s="202"/>
      <c r="AN20" s="203"/>
      <c r="AO20" s="204"/>
      <c r="AP20" s="205"/>
      <c r="AQ20" s="206"/>
      <c r="AR20" s="207"/>
      <c r="AS20" s="184"/>
      <c r="AT20" s="180"/>
      <c r="AU20" s="184"/>
      <c r="AV20" s="184"/>
      <c r="AW20" s="186"/>
    </row>
    <row r="21" spans="1:49" s="187" customFormat="1" ht="164.25" customHeight="1" x14ac:dyDescent="0.2">
      <c r="A21" s="1107" t="s">
        <v>389</v>
      </c>
      <c r="B21" s="408">
        <v>12</v>
      </c>
      <c r="C21" s="701" t="s">
        <v>294</v>
      </c>
      <c r="D21" s="701" t="s">
        <v>423</v>
      </c>
      <c r="E21" s="687" t="s">
        <v>344</v>
      </c>
      <c r="F21" s="687" t="s">
        <v>237</v>
      </c>
      <c r="G21" s="702">
        <v>44958</v>
      </c>
      <c r="H21" s="735">
        <v>45015</v>
      </c>
      <c r="I21" s="732" t="s">
        <v>548</v>
      </c>
      <c r="J21" s="67">
        <v>1</v>
      </c>
      <c r="K21" s="70" t="s">
        <v>549</v>
      </c>
      <c r="L21" s="733" t="s">
        <v>550</v>
      </c>
      <c r="M21" s="174">
        <v>45048</v>
      </c>
      <c r="N21" s="736" t="s">
        <v>566</v>
      </c>
      <c r="O21" s="732" t="s">
        <v>577</v>
      </c>
      <c r="P21" s="174">
        <v>45056</v>
      </c>
      <c r="Q21" s="102" t="s">
        <v>803</v>
      </c>
      <c r="R21" s="172">
        <v>1</v>
      </c>
      <c r="S21" s="177" t="s">
        <v>838</v>
      </c>
      <c r="T21" s="70" t="s">
        <v>549</v>
      </c>
      <c r="U21" s="671" t="s">
        <v>175</v>
      </c>
      <c r="V21" s="304"/>
      <c r="W21" s="172"/>
      <c r="X21" s="305"/>
      <c r="Y21" s="411"/>
      <c r="Z21" s="176"/>
      <c r="AA21" s="172"/>
      <c r="AB21" s="102"/>
      <c r="AC21" s="175"/>
      <c r="AD21" s="176"/>
      <c r="AE21" s="102"/>
      <c r="AF21" s="172"/>
      <c r="AG21" s="102"/>
      <c r="AH21" s="102"/>
      <c r="AI21" s="193"/>
      <c r="AJ21" s="179"/>
      <c r="AK21" s="180"/>
      <c r="AL21" s="181"/>
      <c r="AM21" s="182"/>
      <c r="AN21" s="183"/>
      <c r="AO21" s="204"/>
      <c r="AP21" s="205"/>
      <c r="AQ21" s="185"/>
      <c r="AR21" s="183"/>
      <c r="AS21" s="184"/>
      <c r="AT21" s="172"/>
      <c r="AU21" s="184"/>
      <c r="AV21" s="184"/>
      <c r="AW21" s="186"/>
    </row>
    <row r="22" spans="1:49" s="187" customFormat="1" ht="164.25" customHeight="1" x14ac:dyDescent="0.2">
      <c r="A22" s="1108"/>
      <c r="B22" s="408">
        <v>13</v>
      </c>
      <c r="C22" s="701" t="s">
        <v>424</v>
      </c>
      <c r="D22" s="701" t="s">
        <v>425</v>
      </c>
      <c r="E22" s="687" t="s">
        <v>344</v>
      </c>
      <c r="F22" s="687" t="s">
        <v>237</v>
      </c>
      <c r="G22" s="702">
        <v>44958</v>
      </c>
      <c r="H22" s="699">
        <v>45016</v>
      </c>
      <c r="I22" s="729" t="s">
        <v>551</v>
      </c>
      <c r="J22" s="419">
        <v>1</v>
      </c>
      <c r="K22" s="420" t="s">
        <v>552</v>
      </c>
      <c r="L22" s="190" t="s">
        <v>553</v>
      </c>
      <c r="M22" s="174">
        <v>45048</v>
      </c>
      <c r="N22" s="736" t="s">
        <v>566</v>
      </c>
      <c r="O22" s="729" t="s">
        <v>578</v>
      </c>
      <c r="P22" s="174">
        <v>45056</v>
      </c>
      <c r="Q22" s="102" t="s">
        <v>803</v>
      </c>
      <c r="R22" s="172">
        <v>1</v>
      </c>
      <c r="S22" s="177" t="s">
        <v>839</v>
      </c>
      <c r="T22" s="729" t="s">
        <v>841</v>
      </c>
      <c r="U22" s="671" t="s">
        <v>175</v>
      </c>
      <c r="V22" s="304"/>
      <c r="W22" s="172"/>
      <c r="X22" s="305"/>
      <c r="Y22" s="411"/>
      <c r="Z22" s="176"/>
      <c r="AA22" s="172"/>
      <c r="AB22" s="102"/>
      <c r="AC22" s="175"/>
      <c r="AD22" s="176"/>
      <c r="AE22" s="102"/>
      <c r="AF22" s="172"/>
      <c r="AG22" s="102"/>
      <c r="AH22" s="102"/>
      <c r="AI22" s="193"/>
      <c r="AJ22" s="179"/>
      <c r="AK22" s="180"/>
      <c r="AL22" s="181"/>
      <c r="AM22" s="182"/>
      <c r="AN22" s="183"/>
      <c r="AO22" s="204"/>
      <c r="AP22" s="205"/>
      <c r="AQ22" s="185"/>
      <c r="AR22" s="183"/>
      <c r="AS22" s="184"/>
      <c r="AT22" s="172"/>
      <c r="AU22" s="184"/>
      <c r="AV22" s="184"/>
      <c r="AW22" s="186"/>
    </row>
    <row r="23" spans="1:49" s="187" customFormat="1" ht="164.25" customHeight="1" x14ac:dyDescent="0.2">
      <c r="A23" s="1108"/>
      <c r="B23" s="870">
        <v>14</v>
      </c>
      <c r="C23" s="701" t="s">
        <v>426</v>
      </c>
      <c r="D23" s="701" t="s">
        <v>427</v>
      </c>
      <c r="E23" s="687" t="s">
        <v>344</v>
      </c>
      <c r="F23" s="687" t="s">
        <v>237</v>
      </c>
      <c r="G23" s="702">
        <v>45170</v>
      </c>
      <c r="H23" s="699" t="s">
        <v>428</v>
      </c>
      <c r="I23" s="729" t="s">
        <v>786</v>
      </c>
      <c r="J23" s="868">
        <v>1</v>
      </c>
      <c r="K23" s="869" t="s">
        <v>780</v>
      </c>
      <c r="L23" s="733" t="s">
        <v>781</v>
      </c>
      <c r="M23" s="174">
        <v>45048</v>
      </c>
      <c r="N23" s="736" t="s">
        <v>566</v>
      </c>
      <c r="O23" s="729" t="s">
        <v>787</v>
      </c>
      <c r="P23" s="174">
        <v>45056</v>
      </c>
      <c r="Q23" s="102" t="s">
        <v>803</v>
      </c>
      <c r="R23" s="419">
        <v>1</v>
      </c>
      <c r="S23" s="177" t="s">
        <v>840</v>
      </c>
      <c r="T23" s="729" t="s">
        <v>842</v>
      </c>
      <c r="U23" s="671" t="s">
        <v>175</v>
      </c>
      <c r="V23" s="435"/>
      <c r="W23" s="419"/>
      <c r="X23" s="436"/>
      <c r="Y23" s="415"/>
      <c r="Z23" s="430"/>
      <c r="AA23" s="431"/>
      <c r="AB23" s="432"/>
      <c r="AC23" s="437"/>
      <c r="AD23" s="176"/>
      <c r="AE23" s="102"/>
      <c r="AF23" s="172"/>
      <c r="AG23" s="413"/>
      <c r="AH23" s="413"/>
      <c r="AI23" s="193"/>
      <c r="AJ23" s="208"/>
      <c r="AK23" s="209"/>
      <c r="AL23" s="210"/>
      <c r="AM23" s="191"/>
      <c r="AN23" s="203"/>
      <c r="AO23" s="204"/>
      <c r="AP23" s="205"/>
      <c r="AQ23" s="211"/>
      <c r="AR23" s="183"/>
      <c r="AS23" s="184"/>
      <c r="AT23" s="172"/>
      <c r="AU23" s="212"/>
      <c r="AV23" s="212"/>
      <c r="AW23" s="186"/>
    </row>
    <row r="24" spans="1:49" s="187" customFormat="1" ht="164.25" customHeight="1" x14ac:dyDescent="0.2">
      <c r="A24" s="1108"/>
      <c r="B24" s="408">
        <v>15</v>
      </c>
      <c r="C24" s="656" t="s">
        <v>449</v>
      </c>
      <c r="D24" s="701" t="s">
        <v>450</v>
      </c>
      <c r="E24" s="48" t="s">
        <v>335</v>
      </c>
      <c r="F24" s="701" t="s">
        <v>263</v>
      </c>
      <c r="G24" s="702">
        <v>44958</v>
      </c>
      <c r="H24" s="689">
        <v>45199</v>
      </c>
      <c r="I24" s="117" t="s">
        <v>708</v>
      </c>
      <c r="J24" s="427">
        <v>0</v>
      </c>
      <c r="K24" s="442" t="s">
        <v>649</v>
      </c>
      <c r="L24" s="190" t="s">
        <v>649</v>
      </c>
      <c r="M24" s="174">
        <v>45054</v>
      </c>
      <c r="N24" s="736" t="s">
        <v>174</v>
      </c>
      <c r="O24" s="175" t="s">
        <v>718</v>
      </c>
      <c r="P24" s="174">
        <v>45056</v>
      </c>
      <c r="Q24" s="102" t="s">
        <v>803</v>
      </c>
      <c r="R24" s="419">
        <v>0</v>
      </c>
      <c r="S24" s="936" t="s">
        <v>843</v>
      </c>
      <c r="T24" s="732" t="s">
        <v>689</v>
      </c>
      <c r="U24" s="671" t="s">
        <v>827</v>
      </c>
      <c r="V24" s="438"/>
      <c r="W24" s="419"/>
      <c r="X24" s="420"/>
      <c r="Y24" s="415"/>
      <c r="Z24" s="430"/>
      <c r="AA24" s="431"/>
      <c r="AB24" s="432"/>
      <c r="AC24" s="439"/>
      <c r="AD24" s="176"/>
      <c r="AE24" s="102"/>
      <c r="AF24" s="432"/>
      <c r="AG24" s="413"/>
      <c r="AH24" s="413"/>
      <c r="AI24" s="440"/>
      <c r="AJ24" s="100"/>
      <c r="AK24" s="209"/>
      <c r="AL24" s="213"/>
      <c r="AM24" s="191"/>
      <c r="AN24" s="203"/>
      <c r="AO24" s="204"/>
      <c r="AP24" s="205"/>
      <c r="AQ24" s="140"/>
      <c r="AR24" s="183"/>
      <c r="AS24" s="184"/>
      <c r="AT24" s="205"/>
      <c r="AU24" s="212"/>
      <c r="AV24" s="212"/>
      <c r="AW24" s="214"/>
    </row>
    <row r="25" spans="1:49" s="187" customFormat="1" ht="164.25" customHeight="1" x14ac:dyDescent="0.2">
      <c r="A25" s="1108"/>
      <c r="B25" s="408">
        <v>16</v>
      </c>
      <c r="C25" s="656" t="s">
        <v>196</v>
      </c>
      <c r="D25" s="703" t="s">
        <v>451</v>
      </c>
      <c r="E25" s="748" t="s">
        <v>335</v>
      </c>
      <c r="F25" s="656" t="s">
        <v>263</v>
      </c>
      <c r="G25" s="702">
        <v>44958</v>
      </c>
      <c r="H25" s="689">
        <v>45290</v>
      </c>
      <c r="I25" s="189" t="s">
        <v>709</v>
      </c>
      <c r="J25" s="427">
        <v>0</v>
      </c>
      <c r="K25" s="442" t="s">
        <v>649</v>
      </c>
      <c r="L25" s="190" t="s">
        <v>649</v>
      </c>
      <c r="M25" s="174">
        <v>45054</v>
      </c>
      <c r="N25" s="736" t="s">
        <v>174</v>
      </c>
      <c r="O25" s="175" t="s">
        <v>719</v>
      </c>
      <c r="P25" s="174">
        <v>45056</v>
      </c>
      <c r="Q25" s="102" t="s">
        <v>803</v>
      </c>
      <c r="R25" s="419">
        <v>0</v>
      </c>
      <c r="S25" s="936" t="s">
        <v>843</v>
      </c>
      <c r="T25" s="732" t="s">
        <v>689</v>
      </c>
      <c r="U25" s="671" t="s">
        <v>827</v>
      </c>
      <c r="V25" s="304"/>
      <c r="W25" s="419"/>
      <c r="X25" s="420"/>
      <c r="Y25" s="415"/>
      <c r="Z25" s="430"/>
      <c r="AA25" s="431"/>
      <c r="AB25" s="432"/>
      <c r="AC25" s="439"/>
      <c r="AD25" s="176"/>
      <c r="AE25" s="102"/>
      <c r="AF25" s="432"/>
      <c r="AG25" s="413"/>
      <c r="AH25" s="413"/>
      <c r="AI25" s="440"/>
      <c r="AJ25" s="179"/>
      <c r="AK25" s="209"/>
      <c r="AL25" s="213"/>
      <c r="AM25" s="191"/>
      <c r="AN25" s="203"/>
      <c r="AO25" s="204"/>
      <c r="AP25" s="205"/>
      <c r="AQ25" s="140"/>
      <c r="AR25" s="183"/>
      <c r="AS25" s="184"/>
      <c r="AT25" s="205"/>
      <c r="AU25" s="212"/>
      <c r="AV25" s="212"/>
      <c r="AW25" s="214"/>
    </row>
    <row r="26" spans="1:49" s="187" customFormat="1" ht="164.25" customHeight="1" x14ac:dyDescent="0.2">
      <c r="A26" s="1108"/>
      <c r="B26" s="408">
        <v>17</v>
      </c>
      <c r="C26" s="687" t="s">
        <v>195</v>
      </c>
      <c r="D26" s="687" t="s">
        <v>296</v>
      </c>
      <c r="E26" s="48" t="s">
        <v>335</v>
      </c>
      <c r="F26" s="701" t="s">
        <v>263</v>
      </c>
      <c r="G26" s="702">
        <v>44958</v>
      </c>
      <c r="H26" s="689">
        <v>45290</v>
      </c>
      <c r="I26" s="117" t="s">
        <v>710</v>
      </c>
      <c r="J26" s="427">
        <v>0.25</v>
      </c>
      <c r="K26" s="442" t="s">
        <v>711</v>
      </c>
      <c r="L26" s="190" t="s">
        <v>649</v>
      </c>
      <c r="M26" s="174">
        <v>45054</v>
      </c>
      <c r="N26" s="736" t="s">
        <v>174</v>
      </c>
      <c r="O26" s="175" t="s">
        <v>720</v>
      </c>
      <c r="P26" s="174">
        <v>45056</v>
      </c>
      <c r="Q26" s="102" t="s">
        <v>803</v>
      </c>
      <c r="R26" s="172">
        <v>0.25</v>
      </c>
      <c r="S26" s="177" t="s">
        <v>844</v>
      </c>
      <c r="T26" s="442" t="s">
        <v>711</v>
      </c>
      <c r="U26" s="671" t="s">
        <v>827</v>
      </c>
      <c r="V26" s="438"/>
      <c r="W26" s="419"/>
      <c r="X26" s="436"/>
      <c r="Y26" s="415"/>
      <c r="Z26" s="430"/>
      <c r="AA26" s="431"/>
      <c r="AB26" s="432"/>
      <c r="AC26" s="437"/>
      <c r="AD26" s="434"/>
      <c r="AE26" s="102"/>
      <c r="AF26" s="432"/>
      <c r="AG26" s="441"/>
      <c r="AH26" s="413"/>
      <c r="AI26" s="440"/>
      <c r="AJ26" s="100"/>
      <c r="AK26" s="209"/>
      <c r="AL26" s="210"/>
      <c r="AM26" s="191"/>
      <c r="AN26" s="203"/>
      <c r="AO26" s="204"/>
      <c r="AP26" s="205"/>
      <c r="AQ26" s="206"/>
      <c r="AR26" s="207"/>
      <c r="AS26" s="184"/>
      <c r="AT26" s="205"/>
      <c r="AU26" s="215"/>
      <c r="AV26" s="212"/>
      <c r="AW26" s="214"/>
    </row>
    <row r="27" spans="1:49" s="187" customFormat="1" ht="164.25" customHeight="1" x14ac:dyDescent="0.2">
      <c r="A27" s="1108"/>
      <c r="B27" s="408">
        <v>18</v>
      </c>
      <c r="C27" s="49" t="s">
        <v>467</v>
      </c>
      <c r="D27" s="50" t="s">
        <v>468</v>
      </c>
      <c r="E27" s="36" t="s">
        <v>334</v>
      </c>
      <c r="F27" s="340" t="s">
        <v>263</v>
      </c>
      <c r="G27" s="714">
        <v>44621</v>
      </c>
      <c r="H27" s="714">
        <v>45291</v>
      </c>
      <c r="I27" s="418" t="s">
        <v>790</v>
      </c>
      <c r="J27" s="216">
        <f>6/29</f>
        <v>0.20689655172413793</v>
      </c>
      <c r="K27" s="442" t="s">
        <v>791</v>
      </c>
      <c r="L27" s="190" t="s">
        <v>792</v>
      </c>
      <c r="M27" s="174">
        <v>45054</v>
      </c>
      <c r="N27" s="736" t="s">
        <v>174</v>
      </c>
      <c r="O27" s="424" t="s">
        <v>797</v>
      </c>
      <c r="P27" s="174">
        <v>45056</v>
      </c>
      <c r="Q27" s="102" t="s">
        <v>803</v>
      </c>
      <c r="R27" s="172">
        <v>0.21</v>
      </c>
      <c r="S27" s="177" t="s">
        <v>845</v>
      </c>
      <c r="T27" s="424" t="s">
        <v>846</v>
      </c>
      <c r="U27" s="671" t="s">
        <v>827</v>
      </c>
      <c r="V27" s="443"/>
      <c r="W27" s="216"/>
      <c r="X27" s="428"/>
      <c r="Y27" s="415"/>
      <c r="Z27" s="430"/>
      <c r="AA27" s="431"/>
      <c r="AB27" s="432"/>
      <c r="AC27" s="437"/>
      <c r="AD27" s="434"/>
      <c r="AE27" s="102"/>
      <c r="AF27" s="432"/>
      <c r="AG27" s="413"/>
      <c r="AH27" s="444"/>
      <c r="AI27" s="440"/>
      <c r="AJ27" s="217"/>
      <c r="AK27" s="218"/>
      <c r="AL27" s="104"/>
      <c r="AM27" s="191"/>
      <c r="AN27" s="203"/>
      <c r="AO27" s="204"/>
      <c r="AP27" s="205"/>
      <c r="AQ27" s="206"/>
      <c r="AR27" s="207"/>
      <c r="AS27" s="184"/>
      <c r="AT27" s="205"/>
      <c r="AU27" s="212"/>
      <c r="AV27" s="108"/>
      <c r="AW27" s="214"/>
    </row>
    <row r="28" spans="1:49" s="187" customFormat="1" ht="226.5" customHeight="1" x14ac:dyDescent="0.2">
      <c r="A28" s="1108"/>
      <c r="B28" s="408">
        <v>19</v>
      </c>
      <c r="C28" s="49" t="s">
        <v>240</v>
      </c>
      <c r="D28" s="409" t="s">
        <v>469</v>
      </c>
      <c r="E28" s="36" t="s">
        <v>334</v>
      </c>
      <c r="F28" s="340" t="s">
        <v>263</v>
      </c>
      <c r="G28" s="342">
        <v>44942</v>
      </c>
      <c r="H28" s="57">
        <v>45291</v>
      </c>
      <c r="I28" s="171" t="s">
        <v>793</v>
      </c>
      <c r="J28" s="753">
        <f>17/72</f>
        <v>0.2361111111111111</v>
      </c>
      <c r="K28" s="102" t="s">
        <v>794</v>
      </c>
      <c r="L28" s="190" t="s">
        <v>795</v>
      </c>
      <c r="M28" s="174">
        <v>45054</v>
      </c>
      <c r="N28" s="736" t="s">
        <v>174</v>
      </c>
      <c r="O28" s="175" t="s">
        <v>798</v>
      </c>
      <c r="P28" s="174">
        <v>45056</v>
      </c>
      <c r="Q28" s="102" t="s">
        <v>803</v>
      </c>
      <c r="R28" s="419">
        <v>0.24</v>
      </c>
      <c r="S28" s="937" t="s">
        <v>847</v>
      </c>
      <c r="T28" s="175" t="s">
        <v>848</v>
      </c>
      <c r="U28" s="671" t="s">
        <v>827</v>
      </c>
      <c r="V28" s="445"/>
      <c r="W28" s="216"/>
      <c r="X28" s="446"/>
      <c r="Y28" s="415"/>
      <c r="Z28" s="174"/>
      <c r="AA28" s="102"/>
      <c r="AB28" s="172"/>
      <c r="AC28" s="417"/>
      <c r="AD28" s="176"/>
      <c r="AE28" s="102"/>
      <c r="AF28" s="172"/>
      <c r="AG28" s="102"/>
      <c r="AH28" s="444"/>
      <c r="AI28" s="193"/>
      <c r="AJ28" s="219"/>
      <c r="AK28" s="218"/>
      <c r="AL28" s="220"/>
      <c r="AM28" s="191"/>
      <c r="AN28" s="192"/>
      <c r="AO28" s="184"/>
      <c r="AP28" s="180"/>
      <c r="AQ28" s="199"/>
      <c r="AR28" s="183"/>
      <c r="AS28" s="184"/>
      <c r="AT28" s="180"/>
      <c r="AU28" s="184"/>
      <c r="AV28" s="108"/>
      <c r="AW28" s="186"/>
    </row>
    <row r="29" spans="1:49" s="187" customFormat="1" ht="164.25" customHeight="1" x14ac:dyDescent="0.2">
      <c r="A29" s="1108"/>
      <c r="B29" s="408">
        <v>20</v>
      </c>
      <c r="C29" s="506" t="s">
        <v>197</v>
      </c>
      <c r="D29" s="506" t="s">
        <v>241</v>
      </c>
      <c r="E29" s="36" t="s">
        <v>333</v>
      </c>
      <c r="F29" s="506" t="s">
        <v>263</v>
      </c>
      <c r="G29" s="692">
        <v>44958</v>
      </c>
      <c r="H29" s="282">
        <v>45290</v>
      </c>
      <c r="I29" s="171" t="s">
        <v>518</v>
      </c>
      <c r="J29" s="172">
        <v>0.33329999999999999</v>
      </c>
      <c r="K29" s="221" t="s">
        <v>519</v>
      </c>
      <c r="L29" s="173" t="s">
        <v>520</v>
      </c>
      <c r="M29" s="422">
        <v>45048</v>
      </c>
      <c r="N29" s="736" t="s">
        <v>174</v>
      </c>
      <c r="O29" s="424" t="s">
        <v>579</v>
      </c>
      <c r="P29" s="174">
        <v>45056</v>
      </c>
      <c r="Q29" s="102" t="s">
        <v>803</v>
      </c>
      <c r="R29" s="172">
        <v>0.33</v>
      </c>
      <c r="S29" s="177" t="s">
        <v>849</v>
      </c>
      <c r="T29" s="424" t="s">
        <v>850</v>
      </c>
      <c r="U29" s="671" t="s">
        <v>827</v>
      </c>
      <c r="V29" s="304"/>
      <c r="W29" s="172"/>
      <c r="X29" s="305"/>
      <c r="Y29" s="411"/>
      <c r="Z29" s="430"/>
      <c r="AA29" s="431"/>
      <c r="AB29" s="432"/>
      <c r="AC29" s="437"/>
      <c r="AD29" s="434"/>
      <c r="AE29" s="102"/>
      <c r="AF29" s="172"/>
      <c r="AG29" s="441"/>
      <c r="AH29" s="444"/>
      <c r="AI29" s="440"/>
      <c r="AJ29" s="179"/>
      <c r="AK29" s="180"/>
      <c r="AL29" s="181"/>
      <c r="AM29" s="182"/>
      <c r="AN29" s="203"/>
      <c r="AO29" s="204"/>
      <c r="AP29" s="205"/>
      <c r="AQ29" s="211"/>
      <c r="AR29" s="207"/>
      <c r="AS29" s="184"/>
      <c r="AT29" s="180"/>
      <c r="AU29" s="215"/>
      <c r="AV29" s="108"/>
      <c r="AW29" s="214"/>
    </row>
    <row r="30" spans="1:49" s="187" customFormat="1" ht="164.25" customHeight="1" x14ac:dyDescent="0.2">
      <c r="A30" s="1108"/>
      <c r="B30" s="408">
        <v>21</v>
      </c>
      <c r="C30" s="410" t="s">
        <v>298</v>
      </c>
      <c r="D30" s="506" t="s">
        <v>297</v>
      </c>
      <c r="E30" s="409" t="s">
        <v>349</v>
      </c>
      <c r="F30" s="506" t="s">
        <v>263</v>
      </c>
      <c r="G30" s="692">
        <v>44958</v>
      </c>
      <c r="H30" s="282">
        <v>45275</v>
      </c>
      <c r="I30" s="418" t="s">
        <v>690</v>
      </c>
      <c r="J30" s="419">
        <v>0</v>
      </c>
      <c r="K30" s="420" t="s">
        <v>263</v>
      </c>
      <c r="L30" s="493" t="s">
        <v>688</v>
      </c>
      <c r="M30" s="174">
        <v>45051</v>
      </c>
      <c r="N30" s="736" t="s">
        <v>174</v>
      </c>
      <c r="O30" s="732" t="s">
        <v>689</v>
      </c>
      <c r="P30" s="174">
        <v>45056</v>
      </c>
      <c r="Q30" s="102" t="s">
        <v>803</v>
      </c>
      <c r="R30" s="172">
        <v>0</v>
      </c>
      <c r="S30" s="935" t="s">
        <v>837</v>
      </c>
      <c r="T30" s="732" t="s">
        <v>689</v>
      </c>
      <c r="U30" s="671" t="s">
        <v>827</v>
      </c>
      <c r="V30" s="418"/>
      <c r="W30" s="419"/>
      <c r="X30" s="436"/>
      <c r="Y30" s="447"/>
      <c r="Z30" s="430"/>
      <c r="AA30" s="431"/>
      <c r="AB30" s="432"/>
      <c r="AC30" s="433"/>
      <c r="AD30" s="434"/>
      <c r="AE30" s="102"/>
      <c r="AF30" s="419"/>
      <c r="AG30" s="441"/>
      <c r="AH30" s="444"/>
      <c r="AI30" s="440"/>
      <c r="AJ30" s="222"/>
      <c r="AK30" s="209"/>
      <c r="AL30" s="210"/>
      <c r="AM30" s="223"/>
      <c r="AN30" s="203"/>
      <c r="AO30" s="204"/>
      <c r="AP30" s="205"/>
      <c r="AQ30" s="556"/>
      <c r="AR30" s="207"/>
      <c r="AS30" s="184"/>
      <c r="AT30" s="209"/>
      <c r="AU30" s="215"/>
      <c r="AV30" s="108"/>
      <c r="AW30" s="214"/>
    </row>
    <row r="31" spans="1:49" s="187" customFormat="1" ht="164.25" customHeight="1" x14ac:dyDescent="0.2">
      <c r="A31" s="1108"/>
      <c r="B31" s="408">
        <v>22</v>
      </c>
      <c r="C31" s="691" t="s">
        <v>304</v>
      </c>
      <c r="D31" s="691" t="s">
        <v>199</v>
      </c>
      <c r="E31" s="691" t="s">
        <v>336</v>
      </c>
      <c r="F31" s="506" t="s">
        <v>263</v>
      </c>
      <c r="G31" s="692">
        <v>44958</v>
      </c>
      <c r="H31" s="282">
        <v>45168</v>
      </c>
      <c r="I31" s="177" t="s">
        <v>691</v>
      </c>
      <c r="J31" s="172">
        <v>0</v>
      </c>
      <c r="K31" s="420" t="s">
        <v>263</v>
      </c>
      <c r="L31" s="420" t="s">
        <v>263</v>
      </c>
      <c r="M31" s="744">
        <v>45051</v>
      </c>
      <c r="N31" s="736" t="s">
        <v>174</v>
      </c>
      <c r="O31" s="732" t="s">
        <v>689</v>
      </c>
      <c r="P31" s="174">
        <v>45260</v>
      </c>
      <c r="Q31" s="102" t="s">
        <v>803</v>
      </c>
      <c r="R31" s="419">
        <v>0</v>
      </c>
      <c r="S31" s="935" t="s">
        <v>851</v>
      </c>
      <c r="T31" s="732" t="s">
        <v>689</v>
      </c>
      <c r="U31" s="671" t="s">
        <v>827</v>
      </c>
      <c r="V31" s="304"/>
      <c r="W31" s="172"/>
      <c r="X31" s="305"/>
      <c r="Y31" s="411"/>
      <c r="Z31" s="430"/>
      <c r="AA31" s="102"/>
      <c r="AB31" s="172"/>
      <c r="AC31" s="175"/>
      <c r="AD31" s="176"/>
      <c r="AE31" s="102"/>
      <c r="AF31" s="172"/>
      <c r="AG31" s="305"/>
      <c r="AH31" s="305"/>
      <c r="AI31" s="440"/>
      <c r="AJ31" s="179"/>
      <c r="AK31" s="180"/>
      <c r="AL31" s="181"/>
      <c r="AM31" s="182"/>
      <c r="AN31" s="203"/>
      <c r="AO31" s="184"/>
      <c r="AP31" s="180"/>
      <c r="AQ31" s="557"/>
      <c r="AR31" s="183"/>
      <c r="AS31" s="184"/>
      <c r="AT31" s="180"/>
      <c r="AU31" s="181"/>
      <c r="AV31" s="181"/>
      <c r="AW31" s="214"/>
    </row>
    <row r="32" spans="1:49" s="187" customFormat="1" ht="164.25" customHeight="1" x14ac:dyDescent="0.2">
      <c r="A32" s="1113"/>
      <c r="B32" s="408">
        <v>23</v>
      </c>
      <c r="C32" s="687" t="s">
        <v>301</v>
      </c>
      <c r="D32" s="687" t="s">
        <v>452</v>
      </c>
      <c r="E32" s="687" t="s">
        <v>348</v>
      </c>
      <c r="F32" s="656" t="s">
        <v>338</v>
      </c>
      <c r="G32" s="702">
        <v>44958</v>
      </c>
      <c r="H32" s="689">
        <v>45280</v>
      </c>
      <c r="I32" s="177" t="s">
        <v>691</v>
      </c>
      <c r="J32" s="419">
        <v>0</v>
      </c>
      <c r="K32" s="420" t="s">
        <v>263</v>
      </c>
      <c r="L32" s="420" t="s">
        <v>263</v>
      </c>
      <c r="M32" s="744">
        <v>45051</v>
      </c>
      <c r="N32" s="736" t="s">
        <v>174</v>
      </c>
      <c r="O32" s="732" t="s">
        <v>689</v>
      </c>
      <c r="P32" s="174">
        <v>45056</v>
      </c>
      <c r="Q32" s="102" t="s">
        <v>803</v>
      </c>
      <c r="R32" s="419">
        <v>0</v>
      </c>
      <c r="S32" s="935" t="s">
        <v>851</v>
      </c>
      <c r="T32" s="732" t="s">
        <v>689</v>
      </c>
      <c r="U32" s="671" t="s">
        <v>827</v>
      </c>
      <c r="V32" s="304"/>
      <c r="W32" s="419"/>
      <c r="X32" s="436"/>
      <c r="Y32" s="411"/>
      <c r="Z32" s="430"/>
      <c r="AA32" s="102"/>
      <c r="AB32" s="306"/>
      <c r="AC32" s="417"/>
      <c r="AD32" s="176"/>
      <c r="AE32" s="102"/>
      <c r="AF32" s="306"/>
      <c r="AG32" s="444"/>
      <c r="AH32" s="444"/>
      <c r="AI32" s="193"/>
      <c r="AJ32" s="179"/>
      <c r="AK32" s="209"/>
      <c r="AL32" s="210"/>
      <c r="AM32" s="182"/>
      <c r="AN32" s="203"/>
      <c r="AO32" s="184"/>
      <c r="AP32" s="198"/>
      <c r="AQ32" s="199"/>
      <c r="AR32" s="183"/>
      <c r="AS32" s="184"/>
      <c r="AT32" s="198"/>
      <c r="AU32" s="108"/>
      <c r="AV32" s="108"/>
      <c r="AW32" s="186"/>
    </row>
    <row r="33" spans="1:49" s="187" customFormat="1" ht="164.25" customHeight="1" x14ac:dyDescent="0.2">
      <c r="A33" s="1110" t="s">
        <v>390</v>
      </c>
      <c r="B33" s="408">
        <v>24</v>
      </c>
      <c r="C33" s="704" t="s">
        <v>242</v>
      </c>
      <c r="D33" s="705" t="s">
        <v>429</v>
      </c>
      <c r="E33" s="687" t="s">
        <v>338</v>
      </c>
      <c r="F33" s="704" t="s">
        <v>263</v>
      </c>
      <c r="G33" s="702">
        <v>44958</v>
      </c>
      <c r="H33" s="706">
        <v>45275</v>
      </c>
      <c r="I33" s="734" t="s">
        <v>554</v>
      </c>
      <c r="J33" s="555">
        <v>0.33</v>
      </c>
      <c r="K33" s="420" t="s">
        <v>555</v>
      </c>
      <c r="L33" s="426" t="s">
        <v>556</v>
      </c>
      <c r="M33" s="422">
        <v>45048</v>
      </c>
      <c r="N33" s="736" t="s">
        <v>174</v>
      </c>
      <c r="O33" s="424" t="s">
        <v>580</v>
      </c>
      <c r="P33" s="174">
        <v>45056</v>
      </c>
      <c r="Q33" s="102" t="s">
        <v>803</v>
      </c>
      <c r="R33" s="419">
        <v>0.33</v>
      </c>
      <c r="S33" s="177" t="s">
        <v>852</v>
      </c>
      <c r="T33" s="424" t="s">
        <v>555</v>
      </c>
      <c r="U33" s="671" t="s">
        <v>827</v>
      </c>
      <c r="V33" s="449"/>
      <c r="W33" s="419"/>
      <c r="X33" s="436"/>
      <c r="Y33" s="450"/>
      <c r="Z33" s="430"/>
      <c r="AA33" s="431"/>
      <c r="AB33" s="432"/>
      <c r="AC33" s="433"/>
      <c r="AD33" s="434"/>
      <c r="AE33" s="102"/>
      <c r="AF33" s="432"/>
      <c r="AG33" s="305"/>
      <c r="AH33" s="444"/>
      <c r="AI33" s="440"/>
      <c r="AJ33" s="224"/>
      <c r="AK33" s="209"/>
      <c r="AL33" s="210"/>
      <c r="AM33" s="225"/>
      <c r="AN33" s="203"/>
      <c r="AO33" s="204"/>
      <c r="AP33" s="205"/>
      <c r="AQ33" s="206"/>
      <c r="AR33" s="207"/>
      <c r="AS33" s="184"/>
      <c r="AT33" s="205"/>
      <c r="AU33" s="181"/>
      <c r="AV33" s="108"/>
      <c r="AW33" s="214"/>
    </row>
    <row r="34" spans="1:49" s="187" customFormat="1" ht="164.25" customHeight="1" x14ac:dyDescent="0.2">
      <c r="A34" s="1111"/>
      <c r="B34" s="408">
        <v>25</v>
      </c>
      <c r="C34" s="704" t="s">
        <v>430</v>
      </c>
      <c r="D34" s="704" t="s">
        <v>431</v>
      </c>
      <c r="E34" s="687" t="s">
        <v>338</v>
      </c>
      <c r="F34" s="704" t="s">
        <v>263</v>
      </c>
      <c r="G34" s="702">
        <v>44958</v>
      </c>
      <c r="H34" s="707">
        <v>45168</v>
      </c>
      <c r="I34" s="734" t="s">
        <v>691</v>
      </c>
      <c r="J34" s="419">
        <v>0</v>
      </c>
      <c r="K34" s="420" t="s">
        <v>263</v>
      </c>
      <c r="L34" s="420" t="s">
        <v>263</v>
      </c>
      <c r="M34" s="744">
        <v>45051</v>
      </c>
      <c r="N34" s="736" t="s">
        <v>174</v>
      </c>
      <c r="O34" s="732" t="s">
        <v>689</v>
      </c>
      <c r="P34" s="174">
        <v>45056</v>
      </c>
      <c r="Q34" s="102" t="s">
        <v>803</v>
      </c>
      <c r="R34" s="419">
        <v>0</v>
      </c>
      <c r="S34" s="936" t="s">
        <v>851</v>
      </c>
      <c r="T34" s="732" t="s">
        <v>689</v>
      </c>
      <c r="U34" s="671" t="s">
        <v>827</v>
      </c>
      <c r="V34" s="304"/>
      <c r="W34" s="172"/>
      <c r="X34" s="305"/>
      <c r="Y34" s="411"/>
      <c r="Z34" s="430"/>
      <c r="AA34" s="431"/>
      <c r="AB34" s="431"/>
      <c r="AC34" s="437"/>
      <c r="AD34" s="176"/>
      <c r="AE34" s="102"/>
      <c r="AF34" s="172"/>
      <c r="AG34" s="102"/>
      <c r="AH34" s="102"/>
      <c r="AI34" s="193"/>
      <c r="AJ34" s="179"/>
      <c r="AK34" s="180"/>
      <c r="AL34" s="181"/>
      <c r="AM34" s="182"/>
      <c r="AN34" s="203"/>
      <c r="AO34" s="204"/>
      <c r="AP34" s="205"/>
      <c r="AQ34" s="211"/>
      <c r="AR34" s="183"/>
      <c r="AS34" s="184"/>
      <c r="AT34" s="172"/>
      <c r="AU34" s="184"/>
      <c r="AV34" s="184"/>
      <c r="AW34" s="186"/>
    </row>
    <row r="35" spans="1:49" s="187" customFormat="1" ht="164.25" customHeight="1" x14ac:dyDescent="0.2">
      <c r="A35" s="1111"/>
      <c r="B35" s="408">
        <v>26</v>
      </c>
      <c r="C35" s="704" t="s">
        <v>432</v>
      </c>
      <c r="D35" s="704" t="s">
        <v>433</v>
      </c>
      <c r="E35" s="687" t="s">
        <v>338</v>
      </c>
      <c r="F35" s="687" t="s">
        <v>237</v>
      </c>
      <c r="G35" s="702">
        <v>44958</v>
      </c>
      <c r="H35" s="706">
        <v>45168</v>
      </c>
      <c r="I35" s="734" t="s">
        <v>557</v>
      </c>
      <c r="J35" s="419">
        <v>0.5</v>
      </c>
      <c r="K35" s="420" t="s">
        <v>558</v>
      </c>
      <c r="L35" s="426" t="s">
        <v>559</v>
      </c>
      <c r="M35" s="422">
        <v>45048</v>
      </c>
      <c r="N35" s="736" t="s">
        <v>174</v>
      </c>
      <c r="O35" s="424" t="s">
        <v>581</v>
      </c>
      <c r="P35" s="174">
        <v>45056</v>
      </c>
      <c r="Q35" s="102" t="s">
        <v>803</v>
      </c>
      <c r="R35" s="419">
        <v>0.5</v>
      </c>
      <c r="S35" s="424" t="s">
        <v>853</v>
      </c>
      <c r="T35" s="424" t="s">
        <v>558</v>
      </c>
      <c r="U35" s="671" t="s">
        <v>827</v>
      </c>
      <c r="V35" s="453"/>
      <c r="W35" s="419"/>
      <c r="X35" s="420"/>
      <c r="Y35" s="450"/>
      <c r="Z35" s="430"/>
      <c r="AA35" s="431"/>
      <c r="AB35" s="432"/>
      <c r="AC35" s="437"/>
      <c r="AD35" s="176"/>
      <c r="AE35" s="102"/>
      <c r="AF35" s="454"/>
      <c r="AG35" s="413"/>
      <c r="AH35" s="431"/>
      <c r="AI35" s="440"/>
      <c r="AJ35" s="101"/>
      <c r="AK35" s="209"/>
      <c r="AL35" s="213"/>
      <c r="AM35" s="225"/>
      <c r="AN35" s="203"/>
      <c r="AO35" s="204"/>
      <c r="AP35" s="205"/>
      <c r="AQ35" s="211"/>
      <c r="AR35" s="183"/>
      <c r="AS35" s="184"/>
      <c r="AT35" s="226"/>
      <c r="AU35" s="212"/>
      <c r="AV35" s="204"/>
      <c r="AW35" s="214"/>
    </row>
    <row r="36" spans="1:49" s="187" customFormat="1" ht="164.25" customHeight="1" x14ac:dyDescent="0.2">
      <c r="A36" s="1112"/>
      <c r="B36" s="408">
        <v>27</v>
      </c>
      <c r="C36" s="410" t="s">
        <v>215</v>
      </c>
      <c r="D36" s="410" t="s">
        <v>243</v>
      </c>
      <c r="E36" s="410" t="s">
        <v>344</v>
      </c>
      <c r="F36" s="410" t="s">
        <v>293</v>
      </c>
      <c r="G36" s="692">
        <v>44958</v>
      </c>
      <c r="H36" s="282">
        <v>45275</v>
      </c>
      <c r="I36" s="451" t="s">
        <v>560</v>
      </c>
      <c r="J36" s="116">
        <v>0.25</v>
      </c>
      <c r="K36" s="420" t="s">
        <v>561</v>
      </c>
      <c r="L36" s="421" t="s">
        <v>562</v>
      </c>
      <c r="M36" s="422">
        <v>45048</v>
      </c>
      <c r="N36" s="736" t="s">
        <v>174</v>
      </c>
      <c r="O36" s="424" t="s">
        <v>582</v>
      </c>
      <c r="P36" s="174">
        <v>45056</v>
      </c>
      <c r="Q36" s="102" t="s">
        <v>803</v>
      </c>
      <c r="R36" s="419">
        <v>0.25</v>
      </c>
      <c r="S36" s="177" t="s">
        <v>854</v>
      </c>
      <c r="T36" s="424" t="s">
        <v>561</v>
      </c>
      <c r="U36" s="671" t="s">
        <v>827</v>
      </c>
      <c r="V36" s="453"/>
      <c r="W36" s="116"/>
      <c r="X36" s="436"/>
      <c r="Y36" s="447"/>
      <c r="Z36" s="430"/>
      <c r="AA36" s="431"/>
      <c r="AB36" s="432"/>
      <c r="AC36" s="437"/>
      <c r="AD36" s="434"/>
      <c r="AE36" s="102"/>
      <c r="AF36" s="116"/>
      <c r="AG36" s="455"/>
      <c r="AH36" s="444"/>
      <c r="AI36" s="193"/>
      <c r="AJ36" s="101"/>
      <c r="AK36" s="227"/>
      <c r="AL36" s="210"/>
      <c r="AM36" s="223"/>
      <c r="AN36" s="203"/>
      <c r="AO36" s="204"/>
      <c r="AP36" s="205"/>
      <c r="AQ36" s="211"/>
      <c r="AR36" s="207"/>
      <c r="AS36" s="184"/>
      <c r="AT36" s="227"/>
      <c r="AU36" s="228"/>
      <c r="AV36" s="108"/>
      <c r="AW36" s="186"/>
    </row>
    <row r="37" spans="1:49" s="187" customFormat="1" ht="164.25" customHeight="1" x14ac:dyDescent="0.2">
      <c r="A37" s="1107" t="s">
        <v>245</v>
      </c>
      <c r="B37" s="408">
        <v>28</v>
      </c>
      <c r="C37" s="456" t="s">
        <v>302</v>
      </c>
      <c r="D37" s="456" t="s">
        <v>244</v>
      </c>
      <c r="E37" s="410" t="s">
        <v>338</v>
      </c>
      <c r="F37" s="586" t="s">
        <v>263</v>
      </c>
      <c r="G37" s="692">
        <v>44958</v>
      </c>
      <c r="H37" s="282">
        <v>45230</v>
      </c>
      <c r="I37" s="457" t="s">
        <v>563</v>
      </c>
      <c r="J37" s="172">
        <v>0.33</v>
      </c>
      <c r="K37" s="420" t="s">
        <v>564</v>
      </c>
      <c r="L37" s="421" t="s">
        <v>565</v>
      </c>
      <c r="M37" s="422">
        <v>45048</v>
      </c>
      <c r="N37" s="736" t="s">
        <v>174</v>
      </c>
      <c r="O37" s="424" t="s">
        <v>583</v>
      </c>
      <c r="P37" s="174">
        <v>45056</v>
      </c>
      <c r="Q37" s="102" t="s">
        <v>803</v>
      </c>
      <c r="R37" s="419">
        <v>0.33</v>
      </c>
      <c r="S37" s="177" t="s">
        <v>855</v>
      </c>
      <c r="T37" s="424" t="s">
        <v>564</v>
      </c>
      <c r="U37" s="671" t="s">
        <v>827</v>
      </c>
      <c r="V37" s="435"/>
      <c r="W37" s="172"/>
      <c r="X37" s="436"/>
      <c r="Y37" s="458"/>
      <c r="Z37" s="430"/>
      <c r="AA37" s="431"/>
      <c r="AB37" s="459"/>
      <c r="AC37" s="437"/>
      <c r="AD37" s="434"/>
      <c r="AE37" s="102"/>
      <c r="AF37" s="116"/>
      <c r="AG37" s="444"/>
      <c r="AH37" s="444"/>
      <c r="AI37" s="440"/>
      <c r="AJ37" s="208"/>
      <c r="AK37" s="180"/>
      <c r="AL37" s="210"/>
      <c r="AM37" s="109"/>
      <c r="AN37" s="203"/>
      <c r="AO37" s="204"/>
      <c r="AP37" s="229"/>
      <c r="AQ37" s="580"/>
      <c r="AR37" s="207"/>
      <c r="AS37" s="184"/>
      <c r="AT37" s="227"/>
      <c r="AU37" s="108"/>
      <c r="AV37" s="108"/>
      <c r="AW37" s="214"/>
    </row>
    <row r="38" spans="1:49" s="187" customFormat="1" ht="164.25" customHeight="1" x14ac:dyDescent="0.2">
      <c r="A38" s="1108"/>
      <c r="B38" s="408">
        <v>29</v>
      </c>
      <c r="C38" s="708" t="s">
        <v>461</v>
      </c>
      <c r="D38" s="656" t="s">
        <v>462</v>
      </c>
      <c r="E38" s="48" t="s">
        <v>463</v>
      </c>
      <c r="F38" s="709" t="s">
        <v>263</v>
      </c>
      <c r="G38" s="684">
        <v>44958</v>
      </c>
      <c r="H38" s="565">
        <v>45076</v>
      </c>
      <c r="I38" s="752" t="s">
        <v>731</v>
      </c>
      <c r="J38" s="419">
        <v>1</v>
      </c>
      <c r="K38" s="420" t="s">
        <v>789</v>
      </c>
      <c r="L38" s="426" t="s">
        <v>263</v>
      </c>
      <c r="M38" s="422">
        <v>45051</v>
      </c>
      <c r="N38" s="736" t="s">
        <v>566</v>
      </c>
      <c r="O38" s="424" t="s">
        <v>732</v>
      </c>
      <c r="P38" s="174">
        <v>45056</v>
      </c>
      <c r="Q38" s="102" t="s">
        <v>803</v>
      </c>
      <c r="R38" s="419">
        <v>1</v>
      </c>
      <c r="S38" s="177" t="s">
        <v>856</v>
      </c>
      <c r="T38" s="424" t="s">
        <v>857</v>
      </c>
      <c r="U38" s="671" t="s">
        <v>175</v>
      </c>
      <c r="V38" s="304"/>
      <c r="W38" s="172"/>
      <c r="X38" s="305"/>
      <c r="Y38" s="411"/>
      <c r="Z38" s="176"/>
      <c r="AA38" s="172"/>
      <c r="AB38" s="102"/>
      <c r="AC38" s="175"/>
      <c r="AD38" s="176"/>
      <c r="AE38" s="102"/>
      <c r="AF38" s="172"/>
      <c r="AG38" s="102"/>
      <c r="AH38" s="102"/>
      <c r="AI38" s="193"/>
      <c r="AJ38" s="179"/>
      <c r="AK38" s="180"/>
      <c r="AL38" s="181"/>
      <c r="AM38" s="182"/>
      <c r="AN38" s="183"/>
      <c r="AO38" s="204"/>
      <c r="AP38" s="205"/>
      <c r="AQ38" s="185"/>
      <c r="AR38" s="183"/>
      <c r="AS38" s="184"/>
      <c r="AT38" s="172"/>
      <c r="AU38" s="184"/>
      <c r="AV38" s="184"/>
      <c r="AW38" s="186"/>
    </row>
    <row r="39" spans="1:49" s="187" customFormat="1" ht="330" customHeight="1" thickBot="1" x14ac:dyDescent="0.25">
      <c r="A39" s="1109"/>
      <c r="B39" s="408">
        <v>30</v>
      </c>
      <c r="C39" s="710" t="s">
        <v>194</v>
      </c>
      <c r="D39" s="710" t="s">
        <v>303</v>
      </c>
      <c r="E39" s="749" t="s">
        <v>338</v>
      </c>
      <c r="F39" s="711" t="s">
        <v>346</v>
      </c>
      <c r="G39" s="712">
        <v>44958</v>
      </c>
      <c r="H39" s="713">
        <v>45282</v>
      </c>
      <c r="I39" s="739" t="s">
        <v>586</v>
      </c>
      <c r="J39" s="461">
        <v>1</v>
      </c>
      <c r="K39" s="740" t="s">
        <v>587</v>
      </c>
      <c r="L39" s="420" t="s">
        <v>263</v>
      </c>
      <c r="M39" s="422">
        <v>45050</v>
      </c>
      <c r="N39" s="736" t="s">
        <v>566</v>
      </c>
      <c r="O39" s="424" t="s">
        <v>589</v>
      </c>
      <c r="P39" s="174">
        <v>45056</v>
      </c>
      <c r="Q39" s="102" t="s">
        <v>803</v>
      </c>
      <c r="R39" s="461">
        <v>1</v>
      </c>
      <c r="S39" s="177" t="s">
        <v>858</v>
      </c>
      <c r="T39" s="740" t="s">
        <v>587</v>
      </c>
      <c r="U39" s="671" t="s">
        <v>175</v>
      </c>
      <c r="V39" s="230"/>
      <c r="W39" s="462"/>
      <c r="X39" s="232"/>
      <c r="Y39" s="463"/>
      <c r="Z39" s="464"/>
      <c r="AA39" s="465"/>
      <c r="AB39" s="462"/>
      <c r="AC39" s="466"/>
      <c r="AD39" s="467"/>
      <c r="AE39" s="465"/>
      <c r="AF39" s="468"/>
      <c r="AG39" s="469"/>
      <c r="AH39" s="465"/>
      <c r="AI39" s="470"/>
      <c r="AJ39" s="230"/>
      <c r="AK39" s="313"/>
      <c r="AL39" s="232"/>
      <c r="AM39" s="312"/>
      <c r="AN39" s="233"/>
      <c r="AO39" s="234"/>
      <c r="AP39" s="231"/>
      <c r="AQ39" s="235"/>
      <c r="AR39" s="236"/>
      <c r="AS39" s="234"/>
      <c r="AT39" s="237"/>
      <c r="AU39" s="238"/>
      <c r="AV39" s="234"/>
      <c r="AW39" s="239"/>
    </row>
    <row r="40" spans="1:49" x14ac:dyDescent="0.2">
      <c r="R40" s="955">
        <f>+AVERAGE(R10:R39)</f>
        <v>0.4477666666666667</v>
      </c>
    </row>
  </sheetData>
  <mergeCells count="95">
    <mergeCell ref="AU5:AW5"/>
    <mergeCell ref="AV8:AV9"/>
    <mergeCell ref="AW8:AW9"/>
    <mergeCell ref="AJ1:AJ5"/>
    <mergeCell ref="AK1:AT3"/>
    <mergeCell ref="AK5:AT5"/>
    <mergeCell ref="AJ7:AM7"/>
    <mergeCell ref="AJ6:AW6"/>
    <mergeCell ref="AN7:AQ7"/>
    <mergeCell ref="AR7:AW7"/>
    <mergeCell ref="AU2:AW2"/>
    <mergeCell ref="AU3:AW3"/>
    <mergeCell ref="AK4:AT4"/>
    <mergeCell ref="AU4:AW4"/>
    <mergeCell ref="AK8:AK9"/>
    <mergeCell ref="AL8:AL9"/>
    <mergeCell ref="A1:G3"/>
    <mergeCell ref="N5:O5"/>
    <mergeCell ref="I4:O4"/>
    <mergeCell ref="A4:H4"/>
    <mergeCell ref="F5:H5"/>
    <mergeCell ref="W1:AF3"/>
    <mergeCell ref="W4:AF4"/>
    <mergeCell ref="W5:AF5"/>
    <mergeCell ref="AG5:AI5"/>
    <mergeCell ref="AG4:AI4"/>
    <mergeCell ref="AG1:AI1"/>
    <mergeCell ref="AG2:AI2"/>
    <mergeCell ref="AG3:AI3"/>
    <mergeCell ref="V1:V5"/>
    <mergeCell ref="AU1:AW1"/>
    <mergeCell ref="U8:U9"/>
    <mergeCell ref="I6:U6"/>
    <mergeCell ref="P1:T3"/>
    <mergeCell ref="P4:U4"/>
    <mergeCell ref="P5:T5"/>
    <mergeCell ref="I1:N3"/>
    <mergeCell ref="I5:M5"/>
    <mergeCell ref="I7:L7"/>
    <mergeCell ref="I8:I9"/>
    <mergeCell ref="J8:J9"/>
    <mergeCell ref="K8:K9"/>
    <mergeCell ref="L8:L9"/>
    <mergeCell ref="M8:M9"/>
    <mergeCell ref="AJ8:AJ9"/>
    <mergeCell ref="AM8:AM9"/>
    <mergeCell ref="AN8:AN9"/>
    <mergeCell ref="AU8:AU9"/>
    <mergeCell ref="AS8:AS9"/>
    <mergeCell ref="AT8:AT9"/>
    <mergeCell ref="AO8:AO9"/>
    <mergeCell ref="AP8:AP9"/>
    <mergeCell ref="AQ8:AQ9"/>
    <mergeCell ref="AR8:AR9"/>
    <mergeCell ref="M7:O7"/>
    <mergeCell ref="AB8:AB9"/>
    <mergeCell ref="W8:W9"/>
    <mergeCell ref="X8:X9"/>
    <mergeCell ref="AH8:AH9"/>
    <mergeCell ref="Y8:Y9"/>
    <mergeCell ref="Z8:Z9"/>
    <mergeCell ref="V8:V9"/>
    <mergeCell ref="P7:U7"/>
    <mergeCell ref="N8:N9"/>
    <mergeCell ref="O8:O9"/>
    <mergeCell ref="P8:P9"/>
    <mergeCell ref="Q8:Q9"/>
    <mergeCell ref="R8:R9"/>
    <mergeCell ref="S8:S9"/>
    <mergeCell ref="T8:T9"/>
    <mergeCell ref="V6:AI6"/>
    <mergeCell ref="V7:Y7"/>
    <mergeCell ref="Z7:AC7"/>
    <mergeCell ref="AD7:AI7"/>
    <mergeCell ref="AE8:AE9"/>
    <mergeCell ref="AG8:AG9"/>
    <mergeCell ref="AA8:AA9"/>
    <mergeCell ref="AC8:AC9"/>
    <mergeCell ref="AD8:AD9"/>
    <mergeCell ref="AF8:AF9"/>
    <mergeCell ref="AI8:AI9"/>
    <mergeCell ref="A37:A39"/>
    <mergeCell ref="A33:A36"/>
    <mergeCell ref="A21:A32"/>
    <mergeCell ref="A10:A20"/>
    <mergeCell ref="A5:E5"/>
    <mergeCell ref="C7:C9"/>
    <mergeCell ref="D7:D9"/>
    <mergeCell ref="E7:E9"/>
    <mergeCell ref="A6:H6"/>
    <mergeCell ref="A7:A9"/>
    <mergeCell ref="B7:B9"/>
    <mergeCell ref="H7:H9"/>
    <mergeCell ref="F7:F9"/>
    <mergeCell ref="G7:G9"/>
  </mergeCells>
  <phoneticPr fontId="23" type="noConversion"/>
  <conditionalFormatting sqref="G27">
    <cfRule type="timePeriod" dxfId="4" priority="2" timePeriod="lastWeek">
      <formula>AND(TODAY()-ROUNDDOWN(G27,0)&gt;=(WEEKDAY(TODAY())),TODAY()-ROUNDDOWN(G27,0)&lt;(WEEKDAY(TODAY())+7))</formula>
    </cfRule>
  </conditionalFormatting>
  <conditionalFormatting sqref="H27">
    <cfRule type="timePeriod" dxfId="3" priority="1" timePeriod="lastWeek">
      <formula>AND(TODAY()-ROUNDDOWN(H27,0)&gt;=(WEEKDAY(TODAY())),TODAY()-ROUNDDOWN(H27,0)&lt;(WEEKDAY(TODAY())+7))</formula>
    </cfRule>
  </conditionalFormatting>
  <dataValidations count="3">
    <dataValidation type="list" allowBlank="1" showInputMessage="1" showErrorMessage="1" sqref="AI8 U8 N8 AA8 AI15:AI20 AW8 AO8 AW15:AW20" xr:uid="{00000000-0002-0000-0800-000000000000}">
      <formula1>#REF!</formula1>
    </dataValidation>
    <dataValidation type="list" allowBlank="1" showInputMessage="1" showErrorMessage="1" sqref="AI10:AI13 AI21:AI23 AI34 AI38 AI28 AI36 AI32 AW10:AW13 AW21:AW23 AW34 AW38 AW28 AW36 AW32" xr:uid="{00000000-0002-0000-0800-000001000000}">
      <formula1>$A$22:$A$25</formula1>
    </dataValidation>
    <dataValidation type="list" allowBlank="1" showInputMessage="1" showErrorMessage="1" sqref="N10:N39" xr:uid="{00000000-0002-0000-0800-000002000000}">
      <formula1>$BA$10:$BA$13</formula1>
    </dataValidation>
  </dataValidations>
  <hyperlinks>
    <hyperlink ref="K16" r:id="rId1" xr:uid="{00000000-0004-0000-0800-000000000000}"/>
    <hyperlink ref="K39" r:id="rId2" xr:uid="{00000000-0004-0000-0800-000001000000}"/>
    <hyperlink ref="T11" r:id="rId3" location="plan-institucional-de-participaci-n-ciudadana" xr:uid="{00000000-0004-0000-0800-000002000000}"/>
    <hyperlink ref="T13" r:id="rId4" xr:uid="{00000000-0004-0000-0800-000003000000}"/>
    <hyperlink ref="T39" r:id="rId5" xr:uid="{00000000-0004-0000-0800-000004000000}"/>
  </hyperlinks>
  <pageMargins left="0.7" right="0.7" top="0.75" bottom="0.75" header="0.3" footer="0.3"/>
  <pageSetup scale="28" orientation="portrait" horizontalDpi="4294967293" verticalDpi="300" r:id="rId6"/>
  <colBreaks count="1" manualBreakCount="1">
    <brk id="21" max="1048575" man="1"/>
  </colBreaks>
  <drawing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20</vt:i4>
      </vt:variant>
    </vt:vector>
  </HeadingPairs>
  <TitlesOfParts>
    <vt:vector size="33" baseType="lpstr">
      <vt:lpstr>BD</vt:lpstr>
      <vt:lpstr>PUBLICACION AL CIUDADANO</vt:lpstr>
      <vt:lpstr>INICIO</vt:lpstr>
      <vt:lpstr>OBJETIVOS</vt:lpstr>
      <vt:lpstr>FORMU</vt:lpstr>
      <vt:lpstr>ESTRUCTURA PAAC 2023</vt:lpstr>
      <vt:lpstr>1. GESTIÓN RIESGO CORRUPCIÓN</vt:lpstr>
      <vt:lpstr>2. RACIONALIZACIÓN DE TRÁMITES </vt:lpstr>
      <vt:lpstr>3. RENDICIÓN DE CUENTAS</vt:lpstr>
      <vt:lpstr>4. MECANISMO ATENCIÓN CIUDADANO</vt:lpstr>
      <vt:lpstr>5. TRANSPARENCIA</vt:lpstr>
      <vt:lpstr>6. INICIATIVAS ADICIONALES </vt:lpstr>
      <vt:lpstr>CONTROL DE CAMBIOS.</vt:lpstr>
      <vt:lpstr>Alcance</vt:lpstr>
      <vt:lpstr>'1. GESTIÓN RIESGO CORRUPCIÓN'!Área_de_impresión</vt:lpstr>
      <vt:lpstr>'3. RENDICIÓN DE CUENTAS'!Área_de_impresión</vt:lpstr>
      <vt:lpstr>Condiciones</vt:lpstr>
      <vt:lpstr>CONTROL</vt:lpstr>
      <vt:lpstr>Costo</vt:lpstr>
      <vt:lpstr>CRITERIORC</vt:lpstr>
      <vt:lpstr>Frecuencia</vt:lpstr>
      <vt:lpstr>GSST</vt:lpstr>
      <vt:lpstr>Ocurrencia</vt:lpstr>
      <vt:lpstr>Operatividad</vt:lpstr>
      <vt:lpstr>RCVR</vt:lpstr>
      <vt:lpstr>RCVRI</vt:lpstr>
      <vt:lpstr>SGA</vt:lpstr>
      <vt:lpstr>Tiempo</vt:lpstr>
      <vt:lpstr>TIPO</vt:lpstr>
      <vt:lpstr>Trazabilidad</vt:lpstr>
      <vt:lpstr>VALOR</vt:lpstr>
      <vt:lpstr>VR</vt:lpstr>
      <vt:lpstr>VRI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Jonnathan Andres Lara Herrera</dc:creator>
  <cp:lastModifiedBy>Ingrid Dalila Mariño Morales</cp:lastModifiedBy>
  <cp:lastPrinted>2017-08-30T22:20:48Z</cp:lastPrinted>
  <dcterms:created xsi:type="dcterms:W3CDTF">2017-07-10T14:58:32Z</dcterms:created>
  <dcterms:modified xsi:type="dcterms:W3CDTF">2023-06-21T20:34:59Z</dcterms:modified>
</cp:coreProperties>
</file>